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its.credit-agricole.fr\dfs\PUBLIC\FC Luxembourg\Directions\SG\RCO\COMPLIANCE\PUBLICATION  INTERNET PRIVE PUBLIC\Public- EBA_Exigence de Publication_ EI CRR\Owns Funds &amp; Capital Ratios\"/>
    </mc:Choice>
  </mc:AlternateContent>
  <bookViews>
    <workbookView xWindow="0" yWindow="0" windowWidth="28800" windowHeight="12000" activeTab="1"/>
  </bookViews>
  <sheets>
    <sheet name="Index" sheetId="4" r:id="rId1"/>
    <sheet name="EU IF CC1" sheetId="1" r:id="rId2"/>
    <sheet name="EU IF CC2" sheetId="2" r:id="rId3"/>
    <sheet name="EU IF CCA" sheetId="3" r:id="rId4"/>
  </sheets>
  <definedNames>
    <definedName name="_xlnm._FilterDatabase" localSheetId="2" hidden="1">'EU IF CC2'!$B$11:$F$101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2" l="1"/>
  <c r="D30" i="1" l="1"/>
  <c r="D18" i="1" l="1"/>
  <c r="D9" i="1" s="1"/>
  <c r="D8" i="1" s="1"/>
  <c r="D7" i="1" s="1"/>
  <c r="D94" i="2"/>
  <c r="D90" i="2" s="1"/>
  <c r="D101" i="2" s="1"/>
  <c r="D80" i="2"/>
  <c r="D68" i="2"/>
  <c r="D54" i="2"/>
  <c r="D41" i="2"/>
  <c r="D35" i="2" s="1"/>
  <c r="D28" i="2"/>
  <c r="D23" i="2"/>
  <c r="D16" i="2"/>
  <c r="D58" i="2" l="1"/>
  <c r="D85" i="2" s="1"/>
  <c r="D15" i="2"/>
  <c r="D52" i="2" s="1"/>
</calcChain>
</file>

<file path=xl/sharedStrings.xml><?xml version="1.0" encoding="utf-8"?>
<sst xmlns="http://schemas.openxmlformats.org/spreadsheetml/2006/main" count="347" uniqueCount="220">
  <si>
    <t>OWN FUNDS</t>
  </si>
  <si>
    <t>TIER 1 CAPITAL</t>
  </si>
  <si>
    <t>COMMON EQUITY TIER 1 CAPITAL</t>
  </si>
  <si>
    <t xml:space="preserve">Share premium </t>
  </si>
  <si>
    <t>Retained earnings</t>
  </si>
  <si>
    <t>Accumulated other comprehensive income</t>
  </si>
  <si>
    <t>Other reserves</t>
  </si>
  <si>
    <t>(-)TOTAL DEDUCTIONS FROM COMMON EQUITY TIER 1</t>
  </si>
  <si>
    <t>(-) Losses for the current financial year</t>
  </si>
  <si>
    <t xml:space="preserve">(-) Goodwill </t>
  </si>
  <si>
    <t>(-) Other intangible assets</t>
  </si>
  <si>
    <t>(-) Deferred tax assets that rely on future profitability and do not arise from temporary differences net of associated tax liabilities</t>
  </si>
  <si>
    <t>(-) Other deductions</t>
  </si>
  <si>
    <t>ADDITIONAL TIER 1 CAPITAL</t>
  </si>
  <si>
    <t>(-) TOTAL DEDUCTIONS FROM ADDITIONAL TIER 1</t>
  </si>
  <si>
    <t>TIER 2 CAPITAL</t>
  </si>
  <si>
    <t>(-) TOTAL DEDUCTIONS FROM TIER 2</t>
  </si>
  <si>
    <t>a</t>
  </si>
  <si>
    <t>b</t>
  </si>
  <si>
    <t>c</t>
  </si>
  <si>
    <t>Under regulatory scope of consolidation</t>
  </si>
  <si>
    <t>As at period end</t>
  </si>
  <si>
    <t>Shareholders' Equity</t>
  </si>
  <si>
    <t>Free text</t>
  </si>
  <si>
    <t>Issuer</t>
  </si>
  <si>
    <t>Public or private placement</t>
  </si>
  <si>
    <t>Governing law(s) of the instrument</t>
  </si>
  <si>
    <t xml:space="preserve">Nominal amount of instrument </t>
  </si>
  <si>
    <t>Issue price</t>
  </si>
  <si>
    <t>Redemption price</t>
  </si>
  <si>
    <t>Accounting classification</t>
  </si>
  <si>
    <t>Original date of issuance</t>
  </si>
  <si>
    <t>Perpetual or dated</t>
  </si>
  <si>
    <t>Issuer call subject to prior supervisory approval</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</si>
  <si>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</si>
  <si>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</si>
  <si>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</si>
  <si>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</si>
  <si>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</si>
  <si>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</si>
  <si>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</si>
  <si>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</si>
  <si>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</si>
  <si>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</si>
  <si>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</si>
  <si>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</si>
  <si>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</si>
  <si>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</si>
  <si>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</si>
  <si>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</si>
  <si>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</si>
  <si>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</si>
  <si>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</si>
  <si>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</si>
  <si>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Non-compliant transitioned features</t>
  </si>
  <si>
    <t>If yes, specify non-compliant features</t>
  </si>
  <si>
    <t>Link to the full term and conditions of the intrument (signposting)</t>
  </si>
  <si>
    <t>(1) Insert ‘N/A’ if the question is not applicable</t>
  </si>
  <si>
    <t>INVESTMENT FIRMS DISCLOSURE</t>
  </si>
  <si>
    <t>Template number</t>
  </si>
  <si>
    <t>Template code</t>
  </si>
  <si>
    <t xml:space="preserve">Name </t>
  </si>
  <si>
    <t>Legislative reference</t>
  </si>
  <si>
    <t>COMPOSITION OF REGULATORY OWN FUNDS</t>
  </si>
  <si>
    <t>OWN FUNDS RECONCILIATION WITH AUDITED FINANCIAL STATEMENTS</t>
  </si>
  <si>
    <t>Art 49(1)(a)</t>
  </si>
  <si>
    <t>OWN FUNDS MAIN FEATURES</t>
  </si>
  <si>
    <t>Art 49(1)(b)</t>
  </si>
  <si>
    <t>IF CC1</t>
  </si>
  <si>
    <t>IF CC2</t>
  </si>
  <si>
    <t>IF CCA</t>
  </si>
  <si>
    <t>Template EU IF CCA: Own funds: main features of own instruments issued by the firm</t>
  </si>
  <si>
    <t>Total Assets</t>
  </si>
  <si>
    <t>Total Liabilities</t>
  </si>
  <si>
    <t>Total Shareholders' equity</t>
  </si>
  <si>
    <t>Instrument type (types to be specified by each jurisdiction)</t>
  </si>
  <si>
    <r>
      <t>Amount recognised in regulatory capital</t>
    </r>
    <r>
      <rPr>
        <sz val="11"/>
        <color rgb="FF000000"/>
        <rFont val="Calibri"/>
        <family val="2"/>
        <scheme val="minor"/>
      </rPr>
      <t xml:space="preserve"> (Currency in million, as of most recent reporting date)</t>
    </r>
  </si>
  <si>
    <t xml:space="preserve">Original maturity date </t>
  </si>
  <si>
    <t>Unique identifier (e.g. CUSIP, ISIN or Bloomberg identifier for private placement)</t>
  </si>
  <si>
    <t>Template EU IFCC2: Own funds: reconciliation of regulatory own funds to balance sheet in the audited financial statements</t>
  </si>
  <si>
    <t xml:space="preserve">Optional call date, contingent call dates and redemption amount </t>
  </si>
  <si>
    <t>Subsequent call dates, if applicable</t>
  </si>
  <si>
    <t>Minority interest given recognition in CET1 capital</t>
  </si>
  <si>
    <t>(-) Own CET1 instruments</t>
  </si>
  <si>
    <t>(-) Direct holdings of CET1 instruments</t>
  </si>
  <si>
    <t>(-) Indirect holdings of CET1 instruments</t>
  </si>
  <si>
    <t>(-) Synthetic holdings of CET1 instruments</t>
  </si>
  <si>
    <t>(-) CET1 instruments of financial sector entites where the institution does not have a significant investment</t>
  </si>
  <si>
    <t>(-) CET1 instruments of financial sector entities where the institution has a significant investment</t>
  </si>
  <si>
    <t>(-)Defined benefit pension fund assets</t>
  </si>
  <si>
    <t>(-) Own AT1 instruments</t>
  </si>
  <si>
    <t>(-) Direct holdings of AT1 instruments</t>
  </si>
  <si>
    <t>(-) Indirect holdings of AT1 instruments</t>
  </si>
  <si>
    <t>(-) Synthetic holdings of AT1 instruments</t>
  </si>
  <si>
    <t>(-) AT1 instruments of financial sector entities where the institution does not have a significant investment</t>
  </si>
  <si>
    <t>(-) AT1 instruments of financial sector entities where the institution has a significant investment</t>
  </si>
  <si>
    <r>
      <t>(-) Own T2 instruments</t>
    </r>
    <r>
      <rPr>
        <sz val="11"/>
        <color indexed="17"/>
        <rFont val="Verdana"/>
        <family val="2"/>
      </rPr>
      <t/>
    </r>
  </si>
  <si>
    <t>(-) Direct holdings of T2 instruments</t>
  </si>
  <si>
    <t>(-) Indirect holdings of T2 instruments</t>
  </si>
  <si>
    <t>(-) Synthetic holdings of T2 instruments</t>
  </si>
  <si>
    <t>(-) T2 instruments of financial sector entities where the institution does not have a significant investment</t>
  </si>
  <si>
    <t>(-) T2 instruments of financial sector entities where the institution has a significant investment</t>
  </si>
  <si>
    <t xml:space="preserve"> (a)</t>
  </si>
  <si>
    <t xml:space="preserve">  (b)</t>
  </si>
  <si>
    <t>Amounts</t>
  </si>
  <si>
    <t xml:space="preserve">Common Equity Tier 1 (CET1) capital:  instruments and reserves                                             </t>
  </si>
  <si>
    <t>Source based on reference numbers/letters of the balance sheet in the audited financial statements</t>
  </si>
  <si>
    <t>(-) Qualifying holding outside the financial sector which exceeds 15% of own funds</t>
  </si>
  <si>
    <t>(-) Total qualifying holdings in undertaking other than financial sector entities which exceeds 60% of its own funds</t>
  </si>
  <si>
    <r>
      <t xml:space="preserve">Assets - </t>
    </r>
    <r>
      <rPr>
        <i/>
        <sz val="11"/>
        <color rgb="FF000000"/>
        <rFont val="Calibri"/>
        <family val="2"/>
        <scheme val="minor"/>
      </rPr>
      <t>Breakdown by asset classes according to the balance sheet in the published/audited financial statements</t>
    </r>
  </si>
  <si>
    <t>Balance sheet as in published/audited financial statements</t>
  </si>
  <si>
    <r>
      <t>Liabilities</t>
    </r>
    <r>
      <rPr>
        <i/>
        <sz val="11"/>
        <color rgb="FF000000"/>
        <rFont val="Calibri"/>
        <family val="2"/>
        <scheme val="minor"/>
      </rPr>
      <t xml:space="preserve"> - Breakdown by liability classes according to the balance sheet in the published/auditied financial statements</t>
    </r>
  </si>
  <si>
    <t>Previous years retained earnings</t>
  </si>
  <si>
    <t>Profit or loss eligible</t>
  </si>
  <si>
    <t>(-) Defined benefit pension fund assets</t>
  </si>
  <si>
    <t>Template EU IF CC1.03 - Composition of regulatory own funds (Group capital test)</t>
  </si>
  <si>
    <t>Template EU IF CC1.01 - Composition of regulatory own funds (Iinvestment firms other than small and non-interconnected )</t>
  </si>
  <si>
    <t>Template EU IF CC1.02 - Composition of regulatory own funds (Small and non-interconnected investment firms)</t>
  </si>
  <si>
    <t>Art 49(1)(c)</t>
  </si>
  <si>
    <t>Flexible template. 
Rows have to be reported in line with the balance sheet included in the audited financial statements of the investment firm. 
Columns shall be kept fixed, unless the investment firm has the same accounting and regulatory scope of consolidation, in which case the volumes have to be entered in column (a) only.</t>
  </si>
  <si>
    <t>Cross reference to EU IF CC1</t>
  </si>
  <si>
    <r>
      <t xml:space="preserve">Annex 6 </t>
    </r>
    <r>
      <rPr>
        <b/>
        <sz val="10"/>
        <color indexed="8"/>
        <rFont val="Verdana"/>
        <family val="2"/>
      </rPr>
      <t>- DISCLOSURE ON OWN FUNDS TEMPLATES</t>
    </r>
  </si>
  <si>
    <t>Fully paid up capital instruments</t>
  </si>
  <si>
    <t>Adjustments to CET1 due to prudential filters</t>
  </si>
  <si>
    <t>CET1: Other capital elements, deductions and adjustments</t>
  </si>
  <si>
    <t>Fully paid up, directly issued capital instruments</t>
  </si>
  <si>
    <t>Additional Tier 1: Other capital elements, deductions and adjustments</t>
  </si>
  <si>
    <t>Tier 2: Other capital elements, deductions and adjustments</t>
  </si>
  <si>
    <t xml:space="preserve">Fully paid up capital instruments </t>
  </si>
  <si>
    <t>39</t>
  </si>
  <si>
    <t>Other funds</t>
  </si>
  <si>
    <t>A. Subscribed capital unpaid</t>
  </si>
  <si>
    <t xml:space="preserve">     I. Subscribed capital not called</t>
  </si>
  <si>
    <t xml:space="preserve">     II. Subscribed capital called but unpaid </t>
  </si>
  <si>
    <t>B. Formation expenses</t>
  </si>
  <si>
    <t>C. Fixed assets</t>
  </si>
  <si>
    <t>I. Intangible assets</t>
  </si>
  <si>
    <t xml:space="preserve">1. Cost of development </t>
  </si>
  <si>
    <t xml:space="preserve">2. Concessions, patents, licences, trade marks and similar rights and assets, if they were </t>
  </si>
  <si>
    <t xml:space="preserve">   a) acquired for valuable consideration and need not be shown under C.I.3 </t>
  </si>
  <si>
    <t xml:space="preserve">   b) created by undertaking itself </t>
  </si>
  <si>
    <t>3. Goodwill, to the extent that it was acquired for valuable consideration</t>
  </si>
  <si>
    <t>4. Payments on account and intangible assets under development</t>
  </si>
  <si>
    <t>II. Tangible assets</t>
  </si>
  <si>
    <t xml:space="preserve">         1. Land and buildings</t>
  </si>
  <si>
    <t xml:space="preserve">   2. Plant and machinery </t>
  </si>
  <si>
    <t xml:space="preserve">   3. Other fixtures and fittings, tools and equipment</t>
  </si>
  <si>
    <t xml:space="preserve">   4. Payments on account and tangible assets in the course of construction</t>
  </si>
  <si>
    <t>III. Financial assets</t>
  </si>
  <si>
    <t xml:space="preserve">  1. Shares in affiliated undertakings </t>
  </si>
  <si>
    <t xml:space="preserve">  2. Loans to affiliated undertakings</t>
  </si>
  <si>
    <t xml:space="preserve">  3. Participating interests </t>
  </si>
  <si>
    <t xml:space="preserve">       4. Loans to undertakings with which the undertaking is linked by virtue of parcipating interets</t>
  </si>
  <si>
    <t xml:space="preserve">       5. Investments held as fixed assets - -</t>
  </si>
  <si>
    <t xml:space="preserve">  6. Other loans</t>
  </si>
  <si>
    <t>D. Current assets</t>
  </si>
  <si>
    <t>I. Stocks</t>
  </si>
  <si>
    <t xml:space="preserve">  1. Raw materials and consumables </t>
  </si>
  <si>
    <t xml:space="preserve">  2. Work in progress</t>
  </si>
  <si>
    <t xml:space="preserve">  3. Finished goods and goods for resale </t>
  </si>
  <si>
    <t xml:space="preserve">  4. Payments on account</t>
  </si>
  <si>
    <t>II. Debtors</t>
  </si>
  <si>
    <t xml:space="preserve">  1. Trade debtors</t>
  </si>
  <si>
    <t xml:space="preserve">  2. Amounts owed by affiliated undertakings</t>
  </si>
  <si>
    <t xml:space="preserve">  3. Amounts owed by undertakings with which the undertaking is linked</t>
  </si>
  <si>
    <t xml:space="preserve">  4. Other debtors</t>
  </si>
  <si>
    <t>III. Investments</t>
  </si>
  <si>
    <t xml:space="preserve">  1. Shares in affiliated undertakings</t>
  </si>
  <si>
    <t xml:space="preserve">  2. Own shares</t>
  </si>
  <si>
    <t xml:space="preserve">  3. Other investments</t>
  </si>
  <si>
    <t>IV. Cash at bank and in hand</t>
  </si>
  <si>
    <t>E. Prepayments</t>
  </si>
  <si>
    <t>B. Provisions</t>
  </si>
  <si>
    <t xml:space="preserve">     1. Provisions for pensions and similar obligations</t>
  </si>
  <si>
    <t>2. Provisions for taxation</t>
  </si>
  <si>
    <t>3. Other provisions</t>
  </si>
  <si>
    <t>C. Creditors</t>
  </si>
  <si>
    <t xml:space="preserve">     1. Debenture loans</t>
  </si>
  <si>
    <t xml:space="preserve">            a) Convertible loans</t>
  </si>
  <si>
    <t xml:space="preserve">            b) Non convertible loans</t>
  </si>
  <si>
    <t xml:space="preserve">      2. Amounts owed to credit institutions</t>
  </si>
  <si>
    <t xml:space="preserve">            a) becoming due and payable within one year</t>
  </si>
  <si>
    <t xml:space="preserve">            b) becoming due and payable after more than one year</t>
  </si>
  <si>
    <t xml:space="preserve">       3. Payments received on account of orders in so far as they are not shown separately as deduction from stocks</t>
  </si>
  <si>
    <t xml:space="preserve">           a) becoming due and payable within one year</t>
  </si>
  <si>
    <t xml:space="preserve">           b) becoming due and payable after more than one year</t>
  </si>
  <si>
    <t xml:space="preserve">       4. Trade creditors</t>
  </si>
  <si>
    <t xml:space="preserve">       5. Bills of exchange payable</t>
  </si>
  <si>
    <t xml:space="preserve">       6. Amounts owed to affiliated undertakings</t>
  </si>
  <si>
    <t xml:space="preserve">       7. Amounts owed to undertakings with which the undertaking is linked by virtue of participating interests</t>
  </si>
  <si>
    <t xml:space="preserve">       8. Other creditors</t>
  </si>
  <si>
    <t xml:space="preserve">           a) Tax authorities</t>
  </si>
  <si>
    <t xml:space="preserve">           b) Social security authorities</t>
  </si>
  <si>
    <t xml:space="preserve">           c) Other creditors</t>
  </si>
  <si>
    <t>D. Deferred income</t>
  </si>
  <si>
    <t>I. Subscribed capital</t>
  </si>
  <si>
    <t>II. Share premium account</t>
  </si>
  <si>
    <t>III. Revaluation reserve</t>
  </si>
  <si>
    <t>IV. Reserves</t>
  </si>
  <si>
    <t xml:space="preserve">     1. Legal reserve</t>
  </si>
  <si>
    <t xml:space="preserve">     2. Reserve for own shares</t>
  </si>
  <si>
    <t xml:space="preserve">     3. Reserves provided for by the articles of association</t>
  </si>
  <si>
    <t xml:space="preserve">     4. Other reserves, including the fair value reserve</t>
  </si>
  <si>
    <t xml:space="preserve">              a) other available reserves</t>
  </si>
  <si>
    <t xml:space="preserve">              b) other non available reserves</t>
  </si>
  <si>
    <t>V. Profit or loss brought forward</t>
  </si>
  <si>
    <t>VI. Profit or loss for the financial year</t>
  </si>
  <si>
    <t>VII. Interim dividends</t>
  </si>
  <si>
    <t>VIII. Capital investment subsidies</t>
  </si>
  <si>
    <t>EU IF CC2'!D87</t>
  </si>
  <si>
    <t>EU IF CC2'!D97</t>
  </si>
  <si>
    <t>EU IF CC2'!D90</t>
  </si>
  <si>
    <t>EU IF CC2'!D16</t>
  </si>
  <si>
    <t>EU IF CC2'!D29</t>
  </si>
  <si>
    <t>N/A</t>
  </si>
  <si>
    <t>EU IF CC1'!D25</t>
  </si>
  <si>
    <t>EU IF CC1'!D30</t>
  </si>
  <si>
    <t>EU IF CC1'!D14</t>
  </si>
  <si>
    <t>EU IF CC1'!D12</t>
  </si>
  <si>
    <t>EU IF CC1'!D10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</si>
</sst>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0"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Verdana"/>
      <family val="2"/>
    </font>
    <font>
      <b/>
      <sz val="12"/>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rgb="FFFF0000"/>
      <name val="Calibri"/>
      <family val="2"/>
      <scheme val="minor"/>
    </font>
    <font>
      <sz val="11"/>
      <name val="Calibri"/>
      <family val="2"/>
      <scheme val="minor"/>
    </font>
    <font>
      <sz val="10"/>
      <name val="Arial"/>
      <family val="2"/>
    </font>
    <font>
      <sz val="8"/>
      <color indexed="8"/>
      <name val="Verdana"/>
      <family val="2"/>
    </font>
    <font>
      <b/>
      <sz val="8"/>
      <color indexed="8"/>
      <name val="Verdana"/>
      <family val="2"/>
    </font>
    <font>
      <b/>
      <u/>
      <sz val="10"/>
      <color indexed="8"/>
      <name val="Verdana"/>
      <family val="2"/>
    </font>
    <font>
      <b/>
      <sz val="10"/>
      <color indexed="8"/>
      <name val="Verdana"/>
      <family val="2"/>
    </font>
    <font>
      <b/>
      <sz val="8"/>
      <name val="Verdana"/>
      <family val="2"/>
    </font>
    <font>
      <sz val="8"/>
      <name val="Verdana"/>
      <family val="2"/>
    </font>
    <font>
      <b/>
      <i/>
      <sz val="12"/>
      <color rgb="FFFF0000"/>
      <name val="Calibri"/>
      <family val="2"/>
      <scheme val="minor"/>
    </font>
    <font>
      <b/>
      <sz val="11"/>
      <name val="Calibri"/>
      <family val="2"/>
      <scheme val="minor"/>
    </font>
    <font>
      <sz val="11"/>
      <color indexed="17"/>
      <name val="Verdana"/>
      <family val="2"/>
    </font>
    <font>
      <b/>
      <sz val="9"/>
      <name val="Calibri"/>
      <family val="2"/>
      <scheme val="minor"/>
    </font>
    <font>
      <b/>
      <sz val="11"/>
      <color theme="1"/>
      <name val="Calibri"/>
      <family val="2"/>
      <scheme val="minor"/>
    </font>
    <font>
      <b/>
      <sz val="11"/>
      <color theme="1"/>
      <name val="Verdana"/>
      <family val="2"/>
    </font>
    <font>
      <sz val="11"/>
      <color theme="1"/>
      <name val="Verdana"/>
      <family val="2"/>
    </font>
    <font>
      <sz val="11"/>
      <name val="Verdana"/>
      <family val="2"/>
    </font>
    <font>
      <sz val="10"/>
      <name val="Verdana"/>
      <family val="2"/>
    </font>
    <font>
      <u/>
      <sz val="10"/>
      <color theme="1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bgColor indexed="64"/>
      </patternFill>
    </fill>
    <fill>
      <patternFill patternType="gray06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s>
  <cellStyleXfs count="7">
    <xf numFmtId="0" fontId="0" fillId="0" borderId="0"/>
    <xf numFmtId="0" fontId="5" fillId="0" borderId="0"/>
    <xf numFmtId="0" fontId="13" fillId="0" borderId="0"/>
    <xf numFmtId="0" fontId="6" fillId="0" borderId="0"/>
    <xf numFmtId="43" fontId="6" fillId="0" borderId="0" applyFont="0" applyFill="0" applyBorder="0" applyAlignment="0" applyProtection="0"/>
    <xf numFmtId="0" fontId="1" fillId="0" borderId="0"/>
    <xf numFmtId="0" fontId="29" fillId="0" borderId="0" applyNumberFormat="0" applyFill="0" applyBorder="0" applyAlignment="0" applyProtection="0"/>
  </cellStyleXfs>
  <cellXfs count="141">
    <xf numFmtId="0" fontId="0" fillId="0" borderId="0" xfId="0"/>
    <xf numFmtId="49" fontId="0" fillId="0" borderId="0" xfId="0" applyNumberFormat="1" applyAlignment="1">
      <alignment horizontal="center" vertical="center"/>
    </xf>
    <xf numFmtId="0" fontId="7" fillId="0" borderId="0" xfId="1" applyFont="1"/>
    <xf numFmtId="0" fontId="5" fillId="0" borderId="0" xfId="1"/>
    <xf numFmtId="0" fontId="8" fillId="0" borderId="0" xfId="1" applyFont="1" applyBorder="1" applyAlignment="1">
      <alignment vertical="center" wrapText="1"/>
    </xf>
    <xf numFmtId="0" fontId="5" fillId="0" borderId="0" xfId="1" applyFont="1"/>
    <xf numFmtId="0" fontId="5" fillId="0" borderId="0" xfId="1" applyFont="1" applyBorder="1"/>
    <xf numFmtId="0" fontId="8" fillId="0" borderId="1" xfId="1" applyFont="1" applyBorder="1" applyAlignment="1">
      <alignment horizontal="center" vertical="center" wrapText="1"/>
    </xf>
    <xf numFmtId="0" fontId="9" fillId="0" borderId="0" xfId="1" applyFont="1" applyBorder="1" applyAlignment="1">
      <alignment vertical="center" wrapText="1"/>
    </xf>
    <xf numFmtId="0" fontId="9" fillId="0" borderId="1" xfId="1" applyFont="1" applyBorder="1" applyAlignment="1">
      <alignment horizontal="center" vertical="center" wrapText="1"/>
    </xf>
    <xf numFmtId="0" fontId="8" fillId="0" borderId="1" xfId="1" applyFont="1" applyBorder="1" applyAlignment="1">
      <alignment horizontal="left" vertical="center" wrapText="1" indent="1"/>
    </xf>
    <xf numFmtId="0" fontId="8" fillId="0" borderId="1" xfId="1" applyFont="1" applyFill="1" applyBorder="1" applyAlignment="1">
      <alignment horizontal="center" vertical="center" wrapText="1"/>
    </xf>
    <xf numFmtId="0" fontId="5" fillId="0" borderId="0" xfId="1" applyFill="1" applyBorder="1"/>
    <xf numFmtId="0" fontId="12" fillId="0" borderId="1" xfId="1" applyFont="1" applyFill="1" applyBorder="1" applyAlignment="1">
      <alignment horizontal="center" vertical="center"/>
    </xf>
    <xf numFmtId="0" fontId="5" fillId="0" borderId="0" xfId="1" applyFont="1" applyFill="1" applyBorder="1"/>
    <xf numFmtId="0" fontId="11" fillId="0" borderId="0" xfId="1" applyFont="1" applyFill="1" applyBorder="1" applyAlignment="1">
      <alignment vertical="center" wrapText="1"/>
    </xf>
    <xf numFmtId="0" fontId="10" fillId="0" borderId="1" xfId="1" applyFont="1" applyBorder="1" applyAlignment="1">
      <alignment horizontal="center" vertical="center" wrapText="1"/>
    </xf>
    <xf numFmtId="0" fontId="8" fillId="0" borderId="1" xfId="1" applyFont="1" applyFill="1" applyBorder="1" applyAlignment="1">
      <alignment vertical="center"/>
    </xf>
    <xf numFmtId="0" fontId="10" fillId="0" borderId="1" xfId="1" applyFont="1" applyFill="1" applyBorder="1" applyAlignment="1">
      <alignment vertical="center"/>
    </xf>
    <xf numFmtId="0" fontId="12" fillId="0" borderId="1" xfId="1" applyFont="1" applyFill="1" applyBorder="1" applyAlignment="1">
      <alignment vertical="center"/>
    </xf>
    <xf numFmtId="0" fontId="14" fillId="0" borderId="0" xfId="2" applyFont="1" applyBorder="1" applyAlignment="1">
      <alignment horizontal="left" vertical="center"/>
    </xf>
    <xf numFmtId="0" fontId="6" fillId="0" borderId="0" xfId="3"/>
    <xf numFmtId="0" fontId="15" fillId="0" borderId="0" xfId="2" applyFont="1" applyBorder="1" applyAlignment="1">
      <alignment horizontal="left" vertical="center"/>
    </xf>
    <xf numFmtId="0" fontId="16" fillId="0" borderId="0" xfId="2" applyFont="1" applyBorder="1" applyAlignment="1">
      <alignment horizontal="left" vertical="center"/>
    </xf>
    <xf numFmtId="0" fontId="18" fillId="2" borderId="2" xfId="2" applyFont="1" applyFill="1" applyBorder="1" applyAlignment="1">
      <alignment horizontal="center" vertical="center" wrapText="1"/>
    </xf>
    <xf numFmtId="0" fontId="18" fillId="2" borderId="6" xfId="2" applyFont="1" applyFill="1" applyBorder="1" applyAlignment="1">
      <alignment horizontal="center" vertical="center"/>
    </xf>
    <xf numFmtId="0" fontId="18" fillId="2" borderId="1" xfId="2" applyFont="1" applyFill="1" applyBorder="1" applyAlignment="1">
      <alignment horizontal="center" vertical="center" wrapText="1"/>
    </xf>
    <xf numFmtId="0" fontId="18" fillId="2" borderId="4" xfId="2" applyFont="1" applyFill="1" applyBorder="1" applyAlignment="1">
      <alignment horizontal="left" vertical="center"/>
    </xf>
    <xf numFmtId="0" fontId="18" fillId="2" borderId="1" xfId="2" applyFont="1" applyFill="1" applyBorder="1" applyAlignment="1">
      <alignment horizontal="left" vertical="center"/>
    </xf>
    <xf numFmtId="0" fontId="14" fillId="0" borderId="7" xfId="2" applyFont="1" applyBorder="1" applyAlignment="1">
      <alignment horizontal="center" vertical="center"/>
    </xf>
    <xf numFmtId="49" fontId="19" fillId="0" borderId="7" xfId="2" applyNumberFormat="1" applyFont="1" applyBorder="1" applyAlignment="1">
      <alignment horizontal="left" vertical="center"/>
    </xf>
    <xf numFmtId="0" fontId="14" fillId="0" borderId="8" xfId="2" applyFont="1" applyBorder="1" applyAlignment="1">
      <alignment horizontal="center" vertical="center"/>
    </xf>
    <xf numFmtId="0" fontId="14" fillId="0" borderId="7" xfId="2" applyFont="1" applyBorder="1" applyAlignment="1">
      <alignment horizontal="left" vertical="center"/>
    </xf>
    <xf numFmtId="0" fontId="14" fillId="0" borderId="9" xfId="2" applyFont="1" applyBorder="1" applyAlignment="1">
      <alignment horizontal="center" vertical="center"/>
    </xf>
    <xf numFmtId="0" fontId="14" fillId="4" borderId="2" xfId="2" applyFont="1" applyFill="1" applyBorder="1" applyAlignment="1">
      <alignment horizontal="center" vertical="center"/>
    </xf>
    <xf numFmtId="0" fontId="14" fillId="0" borderId="10" xfId="2" applyFont="1" applyBorder="1" applyAlignment="1">
      <alignment horizontal="left" vertical="center"/>
    </xf>
    <xf numFmtId="49" fontId="19" fillId="0" borderId="2" xfId="2" applyNumberFormat="1" applyFont="1" applyBorder="1" applyAlignment="1">
      <alignment horizontal="left" vertical="center"/>
    </xf>
    <xf numFmtId="0" fontId="0" fillId="0" borderId="0" xfId="0" applyFont="1" applyBorder="1"/>
    <xf numFmtId="0" fontId="0" fillId="0" borderId="0" xfId="0" applyBorder="1"/>
    <xf numFmtId="0" fontId="20" fillId="0" borderId="0" xfId="1" applyFont="1"/>
    <xf numFmtId="0" fontId="11" fillId="0" borderId="0" xfId="1" applyFont="1" applyBorder="1" applyAlignment="1">
      <alignment vertical="center" wrapText="1"/>
    </xf>
    <xf numFmtId="0" fontId="21" fillId="0" borderId="1" xfId="1" applyFont="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xf>
    <xf numFmtId="0" fontId="0" fillId="0" borderId="0" xfId="0" applyFill="1"/>
    <xf numFmtId="0" fontId="21" fillId="0" borderId="1" xfId="0" applyFont="1" applyFill="1" applyBorder="1" applyAlignment="1">
      <alignment horizontal="center" vertical="center" wrapText="1"/>
    </xf>
    <xf numFmtId="0" fontId="8" fillId="0" borderId="1" xfId="1" applyFont="1" applyFill="1" applyBorder="1" applyAlignment="1">
      <alignment horizontal="left" vertical="center" indent="1"/>
    </xf>
    <xf numFmtId="0" fontId="8" fillId="0" borderId="1" xfId="1" applyFont="1" applyFill="1" applyBorder="1" applyAlignment="1">
      <alignment horizontal="left" vertical="center" indent="2"/>
    </xf>
    <xf numFmtId="0" fontId="9" fillId="0" borderId="1" xfId="1" applyFont="1" applyFill="1" applyBorder="1" applyAlignment="1">
      <alignment horizontal="center" vertical="center" wrapText="1"/>
    </xf>
    <xf numFmtId="0" fontId="9" fillId="0" borderId="1" xfId="1" applyFont="1" applyFill="1" applyBorder="1" applyAlignment="1">
      <alignment vertical="center"/>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indent="1"/>
    </xf>
    <xf numFmtId="0" fontId="9" fillId="0" borderId="1" xfId="1" applyFont="1" applyFill="1" applyBorder="1" applyAlignment="1">
      <alignment vertical="center" wrapText="1"/>
    </xf>
    <xf numFmtId="0" fontId="26" fillId="0" borderId="2" xfId="0" applyFont="1" applyBorder="1"/>
    <xf numFmtId="0" fontId="26" fillId="0" borderId="1" xfId="0" applyFont="1" applyBorder="1"/>
    <xf numFmtId="0" fontId="26" fillId="0" borderId="1" xfId="0" applyFont="1" applyFill="1" applyBorder="1"/>
    <xf numFmtId="0" fontId="26" fillId="0" borderId="1" xfId="0" applyFont="1" applyFill="1" applyBorder="1" applyAlignment="1">
      <alignment wrapText="1"/>
    </xf>
    <xf numFmtId="0" fontId="24" fillId="0" borderId="2" xfId="0" applyFont="1" applyBorder="1"/>
    <xf numFmtId="49" fontId="21" fillId="0" borderId="1" xfId="0" applyNumberFormat="1" applyFont="1" applyFill="1" applyBorder="1" applyAlignment="1">
      <alignment horizontal="left" vertical="center" wrapText="1"/>
    </xf>
    <xf numFmtId="0" fontId="21" fillId="0" borderId="1" xfId="0" applyFont="1" applyBorder="1"/>
    <xf numFmtId="0" fontId="2" fillId="0" borderId="1" xfId="0" applyFont="1" applyFill="1" applyBorder="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left" vertical="center" wrapText="1" indent="1"/>
    </xf>
    <xf numFmtId="0" fontId="2" fillId="0" borderId="1" xfId="0" applyFont="1" applyFill="1" applyBorder="1"/>
    <xf numFmtId="0" fontId="21" fillId="0" borderId="1" xfId="0" applyFont="1" applyFill="1" applyBorder="1"/>
    <xf numFmtId="0" fontId="2" fillId="0" borderId="1" xfId="0" applyFont="1" applyFill="1" applyBorder="1" applyAlignment="1">
      <alignment horizontal="left" indent="1"/>
    </xf>
    <xf numFmtId="0" fontId="12" fillId="0" borderId="1" xfId="0" applyFont="1" applyFill="1" applyBorder="1" applyAlignment="1">
      <alignment horizontal="left" vertical="center" indent="1"/>
    </xf>
    <xf numFmtId="0" fontId="12" fillId="0" borderId="1" xfId="0" applyFont="1" applyFill="1" applyBorder="1" applyAlignment="1">
      <alignment horizontal="left" indent="1"/>
    </xf>
    <xf numFmtId="0" fontId="12" fillId="0" borderId="1" xfId="0" applyFont="1" applyFill="1" applyBorder="1" applyAlignment="1">
      <alignment horizontal="left" wrapText="1" indent="1"/>
    </xf>
    <xf numFmtId="0" fontId="12" fillId="0" borderId="1" xfId="0" applyFont="1" applyFill="1" applyBorder="1"/>
    <xf numFmtId="49" fontId="25" fillId="0" borderId="0" xfId="0" applyNumberFormat="1" applyFont="1" applyFill="1" applyBorder="1" applyAlignment="1">
      <alignment horizontal="center" vertical="center"/>
    </xf>
    <xf numFmtId="0" fontId="25" fillId="0" borderId="0" xfId="0" applyFont="1" applyFill="1" applyBorder="1"/>
    <xf numFmtId="0" fontId="0" fillId="0" borderId="1" xfId="0" applyBorder="1"/>
    <xf numFmtId="0" fontId="8" fillId="0" borderId="1" xfId="1" applyFont="1" applyFill="1" applyBorder="1" applyAlignment="1">
      <alignment horizontal="left" vertical="center" wrapText="1" indent="2"/>
    </xf>
    <xf numFmtId="0" fontId="3" fillId="0" borderId="1" xfId="1" applyFont="1" applyFill="1" applyBorder="1" applyAlignment="1">
      <alignment horizontal="left" vertical="center" wrapText="1" indent="1"/>
    </xf>
    <xf numFmtId="0" fontId="8" fillId="0" borderId="1" xfId="1" applyFont="1" applyFill="1" applyBorder="1" applyAlignment="1">
      <alignment horizontal="left" vertical="center"/>
    </xf>
    <xf numFmtId="0" fontId="4" fillId="0" borderId="1" xfId="1" applyFont="1" applyFill="1" applyBorder="1" applyAlignment="1">
      <alignment horizontal="left" vertical="center" wrapText="1" inden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0" fontId="28" fillId="0" borderId="1" xfId="0" applyFont="1" applyFill="1" applyBorder="1" applyAlignment="1">
      <alignment vertical="center"/>
    </xf>
    <xf numFmtId="0" fontId="28" fillId="0" borderId="7" xfId="0" applyFont="1" applyFill="1" applyBorder="1" applyAlignment="1">
      <alignment horizontal="left" vertical="center"/>
    </xf>
    <xf numFmtId="0" fontId="28" fillId="0" borderId="2" xfId="0" applyFont="1" applyFill="1" applyBorder="1" applyAlignment="1">
      <alignment horizontal="left" vertical="center"/>
    </xf>
    <xf numFmtId="0" fontId="28" fillId="0" borderId="1" xfId="0" applyFont="1" applyFill="1" applyBorder="1" applyAlignment="1">
      <alignment horizontal="left" vertical="center" wrapText="1"/>
    </xf>
    <xf numFmtId="0" fontId="27" fillId="0" borderId="1" xfId="0" applyFont="1" applyFill="1" applyBorder="1" applyAlignment="1">
      <alignment vertical="center"/>
    </xf>
    <xf numFmtId="0" fontId="27" fillId="0" borderId="7" xfId="0" applyFont="1" applyFill="1" applyBorder="1" applyAlignment="1">
      <alignment horizontal="left" vertical="center"/>
    </xf>
    <xf numFmtId="0" fontId="27" fillId="0" borderId="1" xfId="0" applyFont="1" applyFill="1" applyBorder="1" applyAlignment="1">
      <alignment horizontal="left" vertical="center" indent="1"/>
    </xf>
    <xf numFmtId="49" fontId="0" fillId="0" borderId="1" xfId="0" applyNumberFormat="1" applyFill="1" applyBorder="1" applyAlignment="1">
      <alignment horizontal="center" vertical="center"/>
    </xf>
    <xf numFmtId="0" fontId="27" fillId="0" borderId="1" xfId="0" applyFont="1" applyFill="1" applyBorder="1" applyAlignment="1">
      <alignment horizontal="left" vertical="center" wrapText="1"/>
    </xf>
    <xf numFmtId="0" fontId="0" fillId="0" borderId="1" xfId="0" applyFill="1" applyBorder="1"/>
    <xf numFmtId="0" fontId="8" fillId="0" borderId="1" xfId="1" applyFont="1" applyFill="1" applyBorder="1" applyAlignment="1">
      <alignment vertical="center" wrapText="1"/>
    </xf>
    <xf numFmtId="0" fontId="8" fillId="0" borderId="1" xfId="1" applyFont="1" applyFill="1" applyBorder="1" applyAlignment="1">
      <alignment vertical="center" wrapText="1"/>
    </xf>
    <xf numFmtId="0" fontId="1" fillId="0" borderId="1" xfId="5" applyBorder="1"/>
    <xf numFmtId="0" fontId="24" fillId="0" borderId="1" xfId="5" applyFont="1" applyBorder="1"/>
    <xf numFmtId="43" fontId="9" fillId="0" borderId="1" xfId="4" applyFont="1" applyFill="1" applyBorder="1" applyAlignment="1">
      <alignment vertical="center" wrapText="1"/>
    </xf>
    <xf numFmtId="0" fontId="1" fillId="0" borderId="1" xfId="5" applyFont="1" applyBorder="1"/>
    <xf numFmtId="43" fontId="8" fillId="0" borderId="1" xfId="4" applyFont="1" applyFill="1" applyBorder="1" applyAlignment="1">
      <alignment vertical="center" wrapText="1"/>
    </xf>
    <xf numFmtId="0" fontId="1" fillId="0" borderId="1" xfId="5" applyBorder="1" applyAlignment="1">
      <alignment horizontal="left" indent="1"/>
    </xf>
    <xf numFmtId="164" fontId="9" fillId="0" borderId="1" xfId="4" applyNumberFormat="1" applyFont="1" applyFill="1" applyBorder="1" applyAlignment="1">
      <alignment vertical="center" wrapText="1"/>
    </xf>
    <xf numFmtId="164" fontId="8" fillId="0" borderId="1" xfId="4" applyNumberFormat="1" applyFont="1" applyFill="1" applyBorder="1" applyAlignment="1">
      <alignment vertical="center" wrapText="1"/>
    </xf>
    <xf numFmtId="0" fontId="1" fillId="0" borderId="1" xfId="5" applyBorder="1" applyAlignment="1">
      <alignment horizontal="left" indent="2"/>
    </xf>
    <xf numFmtId="0" fontId="1" fillId="0" borderId="1" xfId="5" applyFont="1" applyBorder="1" applyAlignment="1">
      <alignment horizontal="left" indent="2"/>
    </xf>
    <xf numFmtId="0" fontId="1" fillId="0" borderId="1" xfId="5" applyFont="1" applyBorder="1" applyAlignment="1">
      <alignment horizontal="left" indent="1"/>
    </xf>
    <xf numFmtId="0" fontId="1" fillId="0" borderId="1" xfId="1" applyFont="1" applyBorder="1" applyAlignment="1">
      <alignment vertical="center"/>
    </xf>
    <xf numFmtId="0" fontId="9" fillId="0" borderId="1" xfId="1" applyFont="1" applyBorder="1" applyAlignment="1">
      <alignment horizontal="right" vertical="center" wrapText="1"/>
    </xf>
    <xf numFmtId="164" fontId="9" fillId="0" borderId="1" xfId="1" applyNumberFormat="1" applyFont="1" applyFill="1" applyBorder="1" applyAlignment="1">
      <alignment vertical="center" wrapText="1"/>
    </xf>
    <xf numFmtId="0" fontId="24" fillId="0" borderId="1" xfId="5" applyFont="1" applyBorder="1" applyAlignment="1"/>
    <xf numFmtId="164" fontId="24" fillId="0" borderId="1" xfId="4" applyNumberFormat="1" applyFont="1" applyBorder="1" applyAlignment="1"/>
    <xf numFmtId="0" fontId="1" fillId="0" borderId="1" xfId="5" applyBorder="1" applyAlignment="1"/>
    <xf numFmtId="0" fontId="1" fillId="0" borderId="1" xfId="5" applyFont="1" applyBorder="1" applyAlignment="1"/>
    <xf numFmtId="0" fontId="1" fillId="0" borderId="1" xfId="5" applyFont="1" applyBorder="1" applyAlignment="1">
      <alignment wrapText="1"/>
    </xf>
    <xf numFmtId="164" fontId="5" fillId="0" borderId="0" xfId="1" applyNumberFormat="1"/>
    <xf numFmtId="0" fontId="1" fillId="0" borderId="0" xfId="1" applyFont="1"/>
    <xf numFmtId="43" fontId="8" fillId="0" borderId="1" xfId="4" applyFont="1" applyFill="1" applyBorder="1" applyAlignment="1">
      <alignment vertical="center"/>
    </xf>
    <xf numFmtId="164" fontId="8" fillId="0" borderId="1" xfId="4" applyNumberFormat="1" applyFont="1" applyFill="1" applyBorder="1" applyAlignment="1">
      <alignment vertical="center"/>
    </xf>
    <xf numFmtId="0" fontId="29" fillId="0" borderId="0" xfId="6" quotePrefix="1" applyBorder="1"/>
    <xf numFmtId="164" fontId="29" fillId="0" borderId="1" xfId="6" quotePrefix="1" applyNumberFormat="1" applyFill="1" applyBorder="1" applyAlignment="1">
      <alignment horizontal="center" vertical="center"/>
    </xf>
    <xf numFmtId="0" fontId="29" fillId="0" borderId="1" xfId="6" quotePrefix="1" applyFill="1" applyBorder="1" applyAlignment="1">
      <alignment horizontal="center" vertical="center"/>
    </xf>
    <xf numFmtId="0" fontId="8" fillId="5" borderId="1" xfId="1" applyFont="1" applyFill="1" applyBorder="1" applyAlignment="1">
      <alignment vertical="center"/>
    </xf>
    <xf numFmtId="0" fontId="8" fillId="0" borderId="1" xfId="1" applyFont="1" applyFill="1" applyBorder="1" applyAlignment="1">
      <alignment horizontal="center" vertical="center"/>
    </xf>
    <xf numFmtId="43" fontId="8" fillId="0" borderId="1" xfId="1"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quotePrefix="1" applyFont="1" applyFill="1" applyBorder="1" applyAlignment="1">
      <alignment horizontal="center" vertical="center" wrapText="1"/>
    </xf>
    <xf numFmtId="0" fontId="29" fillId="0" borderId="1" xfId="6" quotePrefix="1" applyFill="1" applyBorder="1" applyAlignment="1">
      <alignment horizontal="center" vertical="center" wrapText="1"/>
    </xf>
    <xf numFmtId="0" fontId="29" fillId="0" borderId="1" xfId="6" quotePrefix="1" applyBorder="1" applyAlignment="1">
      <alignment horizontal="center" vertical="center" wrapText="1"/>
    </xf>
    <xf numFmtId="164" fontId="9" fillId="0" borderId="1" xfId="4" applyNumberFormat="1" applyFont="1" applyFill="1" applyBorder="1" applyAlignment="1">
      <alignment vertical="center"/>
    </xf>
    <xf numFmtId="164" fontId="4" fillId="0" borderId="1" xfId="4" applyNumberFormat="1" applyFont="1" applyFill="1" applyBorder="1" applyAlignment="1">
      <alignment vertical="center"/>
    </xf>
    <xf numFmtId="0" fontId="29" fillId="0" borderId="0" xfId="6"/>
    <xf numFmtId="15" fontId="29" fillId="0" borderId="1" xfId="6" quotePrefix="1" applyNumberFormat="1" applyFill="1" applyBorder="1" applyAlignment="1">
      <alignment horizontal="center" vertical="center" wrapText="1"/>
    </xf>
    <xf numFmtId="0" fontId="18" fillId="2" borderId="3" xfId="2" applyFont="1" applyFill="1" applyBorder="1" applyAlignment="1">
      <alignment horizontal="center" vertical="center"/>
    </xf>
    <xf numFmtId="0" fontId="18" fillId="2" borderId="4" xfId="2" applyFont="1" applyFill="1" applyBorder="1" applyAlignment="1">
      <alignment horizontal="center" vertical="center"/>
    </xf>
    <xf numFmtId="0" fontId="18" fillId="2" borderId="5" xfId="2"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12" fillId="0" borderId="0" xfId="1" applyFont="1" applyBorder="1" applyAlignment="1">
      <alignment horizontal="left" vertical="center" wrapText="1"/>
    </xf>
    <xf numFmtId="0" fontId="8" fillId="0" borderId="1" xfId="1" applyFont="1" applyFill="1" applyBorder="1" applyAlignment="1">
      <alignment vertical="center" wrapText="1"/>
    </xf>
    <xf numFmtId="164" fontId="24" fillId="0" borderId="1" xfId="4" applyNumberFormat="1" applyFont="1" applyFill="1" applyBorder="1" applyAlignment="1"/>
    <xf numFmtId="164" fontId="1" fillId="0" borderId="1" xfId="4" applyNumberFormat="1" applyFont="1" applyFill="1" applyBorder="1" applyAlignment="1"/>
  </cellXfs>
  <cellStyles count="7">
    <cellStyle name="Comma" xfId="4" builtinId="3"/>
    <cellStyle name="Hyperlink" xfId="6" builtinId="8"/>
    <cellStyle name="Normal" xfId="0" builtinId="0"/>
    <cellStyle name="Normal 14" xfId="5"/>
    <cellStyle name="Normal 2" xfId="1"/>
    <cellStyle name="Normal 2 2 2" xfId="2"/>
    <cellStyle name="Norm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election activeCell="D19" sqref="D19"/>
    </sheetView>
  </sheetViews>
  <sheetFormatPr defaultColWidth="9" defaultRowHeight="12.75" x14ac:dyDescent="0.2"/>
  <cols>
    <col min="1" max="1" width="4" style="21" customWidth="1"/>
    <col min="2" max="2" width="9.5" style="21" customWidth="1"/>
    <col min="3" max="3" width="11.625" style="21" customWidth="1"/>
    <col min="4" max="4" width="73.375" style="21" customWidth="1"/>
    <col min="5" max="5" width="17" style="21" customWidth="1"/>
    <col min="6" max="16384" width="9" style="21"/>
  </cols>
  <sheetData>
    <row r="1" spans="1:5" x14ac:dyDescent="0.2">
      <c r="A1" s="20"/>
      <c r="B1" s="20"/>
      <c r="C1" s="20"/>
      <c r="D1" s="20"/>
    </row>
    <row r="2" spans="1:5" x14ac:dyDescent="0.2">
      <c r="A2" s="22"/>
      <c r="B2" s="23" t="s">
        <v>121</v>
      </c>
      <c r="C2" s="22"/>
      <c r="D2" s="22"/>
    </row>
    <row r="3" spans="1:5" x14ac:dyDescent="0.2">
      <c r="A3" s="20"/>
      <c r="B3" s="20"/>
      <c r="C3" s="20"/>
      <c r="D3" s="20"/>
    </row>
    <row r="4" spans="1:5" x14ac:dyDescent="0.2">
      <c r="A4" s="20"/>
      <c r="B4" s="128" t="s">
        <v>58</v>
      </c>
      <c r="C4" s="129"/>
      <c r="D4" s="129"/>
      <c r="E4" s="130"/>
    </row>
    <row r="5" spans="1:5" ht="21" x14ac:dyDescent="0.2">
      <c r="A5" s="20"/>
      <c r="B5" s="24" t="s">
        <v>59</v>
      </c>
      <c r="C5" s="24" t="s">
        <v>60</v>
      </c>
      <c r="D5" s="25" t="s">
        <v>61</v>
      </c>
      <c r="E5" s="24" t="s">
        <v>62</v>
      </c>
    </row>
    <row r="6" spans="1:5" x14ac:dyDescent="0.2">
      <c r="A6" s="20"/>
      <c r="B6" s="26"/>
      <c r="C6" s="26"/>
      <c r="D6" s="27" t="s">
        <v>0</v>
      </c>
      <c r="E6" s="28"/>
    </row>
    <row r="7" spans="1:5" x14ac:dyDescent="0.2">
      <c r="A7" s="20"/>
      <c r="B7" s="29">
        <v>1</v>
      </c>
      <c r="C7" s="29" t="s">
        <v>68</v>
      </c>
      <c r="D7" s="20" t="s">
        <v>63</v>
      </c>
      <c r="E7" s="30" t="s">
        <v>118</v>
      </c>
    </row>
    <row r="8" spans="1:5" x14ac:dyDescent="0.2">
      <c r="A8" s="20"/>
      <c r="B8" s="31">
        <v>2</v>
      </c>
      <c r="C8" s="29" t="s">
        <v>69</v>
      </c>
      <c r="D8" s="32" t="s">
        <v>64</v>
      </c>
      <c r="E8" s="30" t="s">
        <v>65</v>
      </c>
    </row>
    <row r="9" spans="1:5" x14ac:dyDescent="0.2">
      <c r="A9" s="20"/>
      <c r="B9" s="33">
        <v>3</v>
      </c>
      <c r="C9" s="34" t="s">
        <v>70</v>
      </c>
      <c r="D9" s="35" t="s">
        <v>66</v>
      </c>
      <c r="E9" s="36" t="s">
        <v>67</v>
      </c>
    </row>
  </sheetData>
  <mergeCells count="1">
    <mergeCell ref="B4:E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showGridLines="0" tabSelected="1" zoomScaleNormal="100" workbookViewId="0">
      <selection activeCell="J24" sqref="J24"/>
    </sheetView>
  </sheetViews>
  <sheetFormatPr defaultColWidth="9" defaultRowHeight="12.75" x14ac:dyDescent="0.2"/>
  <cols>
    <col min="1" max="1" width="6.875" style="38" customWidth="1"/>
    <col min="2" max="2" width="9" style="1" customWidth="1"/>
    <col min="3" max="3" width="85" customWidth="1"/>
    <col min="4" max="4" width="22.375" customWidth="1"/>
    <col min="5" max="5" width="25.875" customWidth="1"/>
    <col min="6" max="16384" width="9" style="38"/>
  </cols>
  <sheetData>
    <row r="2" spans="2:6" ht="15.75" x14ac:dyDescent="0.25">
      <c r="B2" s="2" t="s">
        <v>116</v>
      </c>
      <c r="C2" s="2"/>
      <c r="D2" s="2"/>
    </row>
    <row r="4" spans="2:6" ht="15" x14ac:dyDescent="0.2">
      <c r="B4" s="44"/>
      <c r="C4" s="44"/>
      <c r="D4" s="45" t="s">
        <v>102</v>
      </c>
      <c r="E4" s="45" t="s">
        <v>103</v>
      </c>
    </row>
    <row r="5" spans="2:6" ht="65.099999999999994" customHeight="1" x14ac:dyDescent="0.2">
      <c r="B5" s="44"/>
      <c r="C5" s="44"/>
      <c r="D5" s="45" t="s">
        <v>104</v>
      </c>
      <c r="E5" s="45" t="s">
        <v>106</v>
      </c>
    </row>
    <row r="6" spans="2:6" s="37" customFormat="1" x14ac:dyDescent="0.2">
      <c r="B6" s="131" t="s">
        <v>105</v>
      </c>
      <c r="C6" s="132"/>
      <c r="D6" s="132"/>
      <c r="E6" s="133"/>
    </row>
    <row r="7" spans="2:6" ht="15" x14ac:dyDescent="0.2">
      <c r="B7" s="48">
        <v>1</v>
      </c>
      <c r="C7" s="49" t="s">
        <v>0</v>
      </c>
      <c r="D7" s="124">
        <f>D8</f>
        <v>10792299.380000001</v>
      </c>
      <c r="E7" s="117"/>
    </row>
    <row r="8" spans="2:6" ht="15" x14ac:dyDescent="0.2">
      <c r="B8" s="48">
        <v>2</v>
      </c>
      <c r="C8" s="49" t="s">
        <v>1</v>
      </c>
      <c r="D8" s="124">
        <f>D9</f>
        <v>10792299.380000001</v>
      </c>
      <c r="E8" s="117"/>
    </row>
    <row r="9" spans="2:6" ht="15" x14ac:dyDescent="0.2">
      <c r="B9" s="48">
        <v>3</v>
      </c>
      <c r="C9" s="49" t="s">
        <v>2</v>
      </c>
      <c r="D9" s="124">
        <f>D10+D12+D18+D14</f>
        <v>10792299.380000001</v>
      </c>
      <c r="E9" s="117"/>
    </row>
    <row r="10" spans="2:6" ht="15" x14ac:dyDescent="0.2">
      <c r="B10" s="42">
        <v>4</v>
      </c>
      <c r="C10" s="43" t="s">
        <v>122</v>
      </c>
      <c r="D10" s="113">
        <v>2620000</v>
      </c>
      <c r="E10" s="115" t="s">
        <v>209</v>
      </c>
      <c r="F10" s="114"/>
    </row>
    <row r="11" spans="2:6" ht="15" x14ac:dyDescent="0.2">
      <c r="B11" s="42">
        <v>5</v>
      </c>
      <c r="C11" s="43" t="s">
        <v>3</v>
      </c>
      <c r="D11" s="113">
        <v>0</v>
      </c>
      <c r="E11" s="117"/>
    </row>
    <row r="12" spans="2:6" ht="15" x14ac:dyDescent="0.2">
      <c r="B12" s="42">
        <v>6</v>
      </c>
      <c r="C12" s="43" t="s">
        <v>4</v>
      </c>
      <c r="D12" s="113">
        <v>11262693.640000001</v>
      </c>
      <c r="E12" s="116" t="s">
        <v>210</v>
      </c>
    </row>
    <row r="13" spans="2:6" ht="15" x14ac:dyDescent="0.2">
      <c r="B13" s="42">
        <v>7</v>
      </c>
      <c r="C13" s="43" t="s">
        <v>5</v>
      </c>
      <c r="D13" s="113">
        <v>0</v>
      </c>
      <c r="E13" s="117"/>
    </row>
    <row r="14" spans="2:6" ht="15" x14ac:dyDescent="0.2">
      <c r="B14" s="42">
        <v>8</v>
      </c>
      <c r="C14" s="43" t="s">
        <v>6</v>
      </c>
      <c r="D14" s="113">
        <v>930049</v>
      </c>
      <c r="E14" s="116" t="s">
        <v>211</v>
      </c>
    </row>
    <row r="15" spans="2:6" ht="15" x14ac:dyDescent="0.2">
      <c r="B15" s="42">
        <v>9</v>
      </c>
      <c r="C15" s="43" t="s">
        <v>82</v>
      </c>
      <c r="D15" s="113">
        <v>0</v>
      </c>
      <c r="E15" s="117"/>
    </row>
    <row r="16" spans="2:6" ht="15" x14ac:dyDescent="0.2">
      <c r="B16" s="42">
        <v>10</v>
      </c>
      <c r="C16" s="43" t="s">
        <v>123</v>
      </c>
      <c r="D16" s="113">
        <v>0</v>
      </c>
      <c r="E16" s="117"/>
    </row>
    <row r="17" spans="2:5" ht="15" x14ac:dyDescent="0.2">
      <c r="B17" s="42">
        <v>11</v>
      </c>
      <c r="C17" s="43" t="s">
        <v>130</v>
      </c>
      <c r="D17" s="113">
        <v>0</v>
      </c>
      <c r="E17" s="117"/>
    </row>
    <row r="18" spans="2:5" ht="15" x14ac:dyDescent="0.2">
      <c r="B18" s="42">
        <v>12</v>
      </c>
      <c r="C18" s="43" t="s">
        <v>7</v>
      </c>
      <c r="D18" s="113">
        <f>D25+D30</f>
        <v>-4020443.2600000002</v>
      </c>
      <c r="E18" s="117"/>
    </row>
    <row r="19" spans="2:5" ht="15" x14ac:dyDescent="0.2">
      <c r="B19" s="42">
        <v>13</v>
      </c>
      <c r="C19" s="46" t="s">
        <v>83</v>
      </c>
      <c r="D19" s="113">
        <v>0</v>
      </c>
      <c r="E19" s="117"/>
    </row>
    <row r="20" spans="2:5" ht="15" x14ac:dyDescent="0.2">
      <c r="B20" s="42">
        <v>14</v>
      </c>
      <c r="C20" s="47" t="s">
        <v>84</v>
      </c>
      <c r="D20" s="113">
        <v>0</v>
      </c>
      <c r="E20" s="117"/>
    </row>
    <row r="21" spans="2:5" ht="15" x14ac:dyDescent="0.2">
      <c r="B21" s="42">
        <v>15</v>
      </c>
      <c r="C21" s="47" t="s">
        <v>85</v>
      </c>
      <c r="D21" s="113">
        <v>0</v>
      </c>
      <c r="E21" s="117"/>
    </row>
    <row r="22" spans="2:5" ht="15" x14ac:dyDescent="0.2">
      <c r="B22" s="42">
        <v>16</v>
      </c>
      <c r="C22" s="47" t="s">
        <v>86</v>
      </c>
      <c r="D22" s="113">
        <v>0</v>
      </c>
      <c r="E22" s="117"/>
    </row>
    <row r="23" spans="2:5" ht="15" x14ac:dyDescent="0.2">
      <c r="B23" s="42">
        <v>17</v>
      </c>
      <c r="C23" s="46" t="s">
        <v>8</v>
      </c>
      <c r="D23" s="113">
        <v>0</v>
      </c>
      <c r="E23" s="117"/>
    </row>
    <row r="24" spans="2:5" ht="15" x14ac:dyDescent="0.2">
      <c r="B24" s="42">
        <v>18</v>
      </c>
      <c r="C24" s="46" t="s">
        <v>9</v>
      </c>
      <c r="D24" s="113">
        <v>0</v>
      </c>
      <c r="E24" s="117"/>
    </row>
    <row r="25" spans="2:5" ht="15" x14ac:dyDescent="0.2">
      <c r="B25" s="42">
        <v>19</v>
      </c>
      <c r="C25" s="46" t="s">
        <v>10</v>
      </c>
      <c r="D25" s="113">
        <v>-3954023.54</v>
      </c>
      <c r="E25" s="116" t="s">
        <v>212</v>
      </c>
    </row>
    <row r="26" spans="2:5" ht="30" x14ac:dyDescent="0.2">
      <c r="B26" s="42">
        <v>20</v>
      </c>
      <c r="C26" s="76" t="s">
        <v>11</v>
      </c>
      <c r="D26" s="125">
        <v>0</v>
      </c>
      <c r="E26" s="117"/>
    </row>
    <row r="27" spans="2:5" ht="15" x14ac:dyDescent="0.2">
      <c r="B27" s="42">
        <v>21</v>
      </c>
      <c r="C27" s="74" t="s">
        <v>107</v>
      </c>
      <c r="D27" s="125">
        <v>0</v>
      </c>
      <c r="E27" s="117"/>
    </row>
    <row r="28" spans="2:5" ht="30" x14ac:dyDescent="0.2">
      <c r="B28" s="42">
        <v>22</v>
      </c>
      <c r="C28" s="74" t="s">
        <v>108</v>
      </c>
      <c r="D28" s="125">
        <v>0</v>
      </c>
      <c r="E28" s="117"/>
    </row>
    <row r="29" spans="2:5" ht="30" x14ac:dyDescent="0.2">
      <c r="B29" s="42">
        <v>23</v>
      </c>
      <c r="C29" s="51" t="s">
        <v>87</v>
      </c>
      <c r="D29" s="113">
        <v>0</v>
      </c>
      <c r="E29" s="117"/>
    </row>
    <row r="30" spans="2:5" ht="15" x14ac:dyDescent="0.2">
      <c r="B30" s="42">
        <v>24</v>
      </c>
      <c r="C30" s="51" t="s">
        <v>88</v>
      </c>
      <c r="D30" s="113">
        <f>-66419.72</f>
        <v>-66419.72</v>
      </c>
      <c r="E30" s="116" t="s">
        <v>213</v>
      </c>
    </row>
    <row r="31" spans="2:5" ht="15" x14ac:dyDescent="0.2">
      <c r="B31" s="42">
        <v>25</v>
      </c>
      <c r="C31" s="51" t="s">
        <v>89</v>
      </c>
      <c r="D31" s="112">
        <v>0</v>
      </c>
      <c r="E31" s="117"/>
    </row>
    <row r="32" spans="2:5" ht="15" x14ac:dyDescent="0.2">
      <c r="B32" s="42">
        <v>26</v>
      </c>
      <c r="C32" s="51" t="s">
        <v>12</v>
      </c>
      <c r="D32" s="112">
        <v>0</v>
      </c>
      <c r="E32" s="117"/>
    </row>
    <row r="33" spans="2:5" ht="15" x14ac:dyDescent="0.2">
      <c r="B33" s="42">
        <v>27</v>
      </c>
      <c r="C33" s="78" t="s">
        <v>124</v>
      </c>
      <c r="D33" s="112">
        <v>0</v>
      </c>
      <c r="E33" s="117"/>
    </row>
    <row r="34" spans="2:5" ht="15" x14ac:dyDescent="0.2">
      <c r="B34" s="42">
        <v>28</v>
      </c>
      <c r="C34" s="52" t="s">
        <v>13</v>
      </c>
      <c r="D34" s="112">
        <v>0</v>
      </c>
      <c r="E34" s="117"/>
    </row>
    <row r="35" spans="2:5" ht="15" x14ac:dyDescent="0.2">
      <c r="B35" s="42">
        <v>29</v>
      </c>
      <c r="C35" s="50" t="s">
        <v>125</v>
      </c>
      <c r="D35" s="112">
        <v>0</v>
      </c>
      <c r="E35" s="117"/>
    </row>
    <row r="36" spans="2:5" ht="15" x14ac:dyDescent="0.2">
      <c r="B36" s="42">
        <v>30</v>
      </c>
      <c r="C36" s="50" t="s">
        <v>3</v>
      </c>
      <c r="D36" s="112">
        <v>0</v>
      </c>
      <c r="E36" s="117"/>
    </row>
    <row r="37" spans="2:5" ht="15" x14ac:dyDescent="0.2">
      <c r="B37" s="42">
        <v>31</v>
      </c>
      <c r="C37" s="89" t="s">
        <v>14</v>
      </c>
      <c r="D37" s="112">
        <v>0</v>
      </c>
      <c r="E37" s="117"/>
    </row>
    <row r="38" spans="2:5" ht="15" x14ac:dyDescent="0.2">
      <c r="B38" s="42">
        <v>32</v>
      </c>
      <c r="C38" s="51" t="s">
        <v>90</v>
      </c>
      <c r="D38" s="112">
        <v>0</v>
      </c>
      <c r="E38" s="117"/>
    </row>
    <row r="39" spans="2:5" ht="15" x14ac:dyDescent="0.2">
      <c r="B39" s="42">
        <v>33</v>
      </c>
      <c r="C39" s="73" t="s">
        <v>91</v>
      </c>
      <c r="D39" s="112">
        <v>0</v>
      </c>
      <c r="E39" s="117"/>
    </row>
    <row r="40" spans="2:5" ht="15" x14ac:dyDescent="0.2">
      <c r="B40" s="42">
        <v>34</v>
      </c>
      <c r="C40" s="73" t="s">
        <v>92</v>
      </c>
      <c r="D40" s="112">
        <v>0</v>
      </c>
      <c r="E40" s="117"/>
    </row>
    <row r="41" spans="2:5" ht="15" x14ac:dyDescent="0.2">
      <c r="B41" s="42">
        <v>35</v>
      </c>
      <c r="C41" s="73" t="s">
        <v>93</v>
      </c>
      <c r="D41" s="112">
        <v>0</v>
      </c>
      <c r="E41" s="117"/>
    </row>
    <row r="42" spans="2:5" ht="30" x14ac:dyDescent="0.2">
      <c r="B42" s="42">
        <v>36</v>
      </c>
      <c r="C42" s="51" t="s">
        <v>94</v>
      </c>
      <c r="D42" s="112">
        <v>0</v>
      </c>
      <c r="E42" s="117"/>
    </row>
    <row r="43" spans="2:5" ht="15" x14ac:dyDescent="0.2">
      <c r="B43" s="42">
        <v>37</v>
      </c>
      <c r="C43" s="51" t="s">
        <v>95</v>
      </c>
      <c r="D43" s="112">
        <v>0</v>
      </c>
      <c r="E43" s="117"/>
    </row>
    <row r="44" spans="2:5" ht="15" x14ac:dyDescent="0.2">
      <c r="B44" s="42">
        <v>38</v>
      </c>
      <c r="C44" s="51" t="s">
        <v>12</v>
      </c>
      <c r="D44" s="112">
        <v>0</v>
      </c>
      <c r="E44" s="117"/>
    </row>
    <row r="45" spans="2:5" ht="15" x14ac:dyDescent="0.2">
      <c r="B45" s="42">
        <v>39</v>
      </c>
      <c r="C45" s="78" t="s">
        <v>126</v>
      </c>
      <c r="D45" s="112">
        <v>0</v>
      </c>
      <c r="E45" s="117"/>
    </row>
    <row r="46" spans="2:5" ht="15" x14ac:dyDescent="0.2">
      <c r="B46" s="42">
        <v>40</v>
      </c>
      <c r="C46" s="52" t="s">
        <v>15</v>
      </c>
      <c r="D46" s="112">
        <v>0</v>
      </c>
      <c r="E46" s="117"/>
    </row>
    <row r="47" spans="2:5" ht="15" x14ac:dyDescent="0.2">
      <c r="B47" s="42">
        <v>41</v>
      </c>
      <c r="C47" s="77" t="s">
        <v>125</v>
      </c>
      <c r="D47" s="112">
        <v>0</v>
      </c>
      <c r="E47" s="117"/>
    </row>
    <row r="48" spans="2:5" ht="15" x14ac:dyDescent="0.2">
      <c r="B48" s="42">
        <v>42</v>
      </c>
      <c r="C48" s="50" t="s">
        <v>3</v>
      </c>
      <c r="D48" s="112">
        <v>0</v>
      </c>
      <c r="E48" s="117"/>
    </row>
    <row r="49" spans="2:5" ht="15" x14ac:dyDescent="0.2">
      <c r="B49" s="42">
        <v>43</v>
      </c>
      <c r="C49" s="89" t="s">
        <v>16</v>
      </c>
      <c r="D49" s="112">
        <v>0</v>
      </c>
      <c r="E49" s="117"/>
    </row>
    <row r="50" spans="2:5" ht="15" x14ac:dyDescent="0.2">
      <c r="B50" s="42">
        <v>44</v>
      </c>
      <c r="C50" s="51" t="s">
        <v>96</v>
      </c>
      <c r="D50" s="112">
        <v>0</v>
      </c>
      <c r="E50" s="117"/>
    </row>
    <row r="51" spans="2:5" ht="15" x14ac:dyDescent="0.2">
      <c r="B51" s="42">
        <v>45</v>
      </c>
      <c r="C51" s="73" t="s">
        <v>97</v>
      </c>
      <c r="D51" s="112">
        <v>0</v>
      </c>
      <c r="E51" s="117"/>
    </row>
    <row r="52" spans="2:5" ht="15" x14ac:dyDescent="0.2">
      <c r="B52" s="42">
        <v>46</v>
      </c>
      <c r="C52" s="73" t="s">
        <v>98</v>
      </c>
      <c r="D52" s="112">
        <v>0</v>
      </c>
      <c r="E52" s="117"/>
    </row>
    <row r="53" spans="2:5" ht="15" x14ac:dyDescent="0.2">
      <c r="B53" s="42">
        <v>47</v>
      </c>
      <c r="C53" s="73" t="s">
        <v>99</v>
      </c>
      <c r="D53" s="112">
        <v>0</v>
      </c>
      <c r="E53" s="117"/>
    </row>
    <row r="54" spans="2:5" ht="30" x14ac:dyDescent="0.2">
      <c r="B54" s="42">
        <v>48</v>
      </c>
      <c r="C54" s="51" t="s">
        <v>100</v>
      </c>
      <c r="D54" s="112">
        <v>0</v>
      </c>
      <c r="E54" s="117"/>
    </row>
    <row r="55" spans="2:5" ht="15" x14ac:dyDescent="0.2">
      <c r="B55" s="42">
        <v>49</v>
      </c>
      <c r="C55" s="51" t="s">
        <v>101</v>
      </c>
      <c r="D55" s="112">
        <v>0</v>
      </c>
      <c r="E55" s="117"/>
    </row>
    <row r="56" spans="2:5" ht="15" x14ac:dyDescent="0.2">
      <c r="B56" s="42">
        <v>50</v>
      </c>
      <c r="C56" s="78" t="s">
        <v>127</v>
      </c>
      <c r="D56" s="112">
        <v>0</v>
      </c>
      <c r="E56" s="117"/>
    </row>
    <row r="58" spans="2:5" ht="15.75" hidden="1" x14ac:dyDescent="0.25">
      <c r="B58" s="2" t="s">
        <v>117</v>
      </c>
      <c r="C58" s="2"/>
      <c r="D58" s="2"/>
    </row>
    <row r="59" spans="2:5" hidden="1" x14ac:dyDescent="0.2"/>
    <row r="60" spans="2:5" ht="15" hidden="1" x14ac:dyDescent="0.2">
      <c r="B60" s="44"/>
      <c r="C60" s="44"/>
      <c r="D60" s="45" t="s">
        <v>102</v>
      </c>
      <c r="E60" s="45" t="s">
        <v>103</v>
      </c>
    </row>
    <row r="61" spans="2:5" ht="60" hidden="1" x14ac:dyDescent="0.2">
      <c r="B61" s="44"/>
      <c r="C61" s="44"/>
      <c r="D61" s="45" t="s">
        <v>104</v>
      </c>
      <c r="E61" s="45" t="s">
        <v>106</v>
      </c>
    </row>
    <row r="62" spans="2:5" hidden="1" x14ac:dyDescent="0.2">
      <c r="B62" s="131" t="s">
        <v>105</v>
      </c>
      <c r="C62" s="132"/>
      <c r="D62" s="132"/>
      <c r="E62" s="133"/>
    </row>
    <row r="63" spans="2:5" ht="15" hidden="1" x14ac:dyDescent="0.2">
      <c r="B63" s="48">
        <v>1</v>
      </c>
      <c r="C63" s="49" t="s">
        <v>0</v>
      </c>
      <c r="D63" s="43"/>
      <c r="E63" s="43"/>
    </row>
    <row r="64" spans="2:5" ht="15" hidden="1" x14ac:dyDescent="0.2">
      <c r="B64" s="48">
        <v>2</v>
      </c>
      <c r="C64" s="49" t="s">
        <v>1</v>
      </c>
      <c r="D64" s="43"/>
      <c r="E64" s="43"/>
    </row>
    <row r="65" spans="2:5" ht="15" hidden="1" x14ac:dyDescent="0.2">
      <c r="B65" s="48">
        <v>3</v>
      </c>
      <c r="C65" s="49" t="s">
        <v>2</v>
      </c>
      <c r="D65" s="43"/>
      <c r="E65" s="43"/>
    </row>
    <row r="66" spans="2:5" ht="15" hidden="1" x14ac:dyDescent="0.2">
      <c r="B66" s="42">
        <v>4</v>
      </c>
      <c r="C66" s="43" t="s">
        <v>128</v>
      </c>
      <c r="D66" s="43"/>
      <c r="E66" s="43"/>
    </row>
    <row r="67" spans="2:5" ht="15" hidden="1" x14ac:dyDescent="0.2">
      <c r="B67" s="42">
        <v>5</v>
      </c>
      <c r="C67" s="43" t="s">
        <v>3</v>
      </c>
      <c r="D67" s="43"/>
      <c r="E67" s="43"/>
    </row>
    <row r="68" spans="2:5" ht="15" hidden="1" x14ac:dyDescent="0.2">
      <c r="B68" s="42">
        <v>6</v>
      </c>
      <c r="C68" s="43" t="s">
        <v>4</v>
      </c>
      <c r="D68" s="43"/>
      <c r="E68" s="43"/>
    </row>
    <row r="69" spans="2:5" ht="15" hidden="1" x14ac:dyDescent="0.2">
      <c r="B69" s="42">
        <v>7</v>
      </c>
      <c r="C69" s="43" t="s">
        <v>5</v>
      </c>
      <c r="D69" s="43"/>
      <c r="E69" s="43"/>
    </row>
    <row r="70" spans="2:5" ht="15" hidden="1" x14ac:dyDescent="0.2">
      <c r="B70" s="42">
        <v>8</v>
      </c>
      <c r="C70" s="43" t="s">
        <v>6</v>
      </c>
      <c r="D70" s="43"/>
      <c r="E70" s="43"/>
    </row>
    <row r="71" spans="2:5" ht="15" hidden="1" x14ac:dyDescent="0.2">
      <c r="B71" s="42">
        <v>9</v>
      </c>
      <c r="C71" s="79" t="s">
        <v>123</v>
      </c>
      <c r="D71" s="43"/>
      <c r="E71" s="43"/>
    </row>
    <row r="72" spans="2:5" ht="15" hidden="1" x14ac:dyDescent="0.2">
      <c r="B72" s="42">
        <v>10</v>
      </c>
      <c r="C72" s="43" t="s">
        <v>130</v>
      </c>
      <c r="D72" s="43"/>
      <c r="E72" s="43"/>
    </row>
    <row r="73" spans="2:5" ht="15" hidden="1" x14ac:dyDescent="0.2">
      <c r="B73" s="42">
        <v>11</v>
      </c>
      <c r="C73" s="43" t="s">
        <v>7</v>
      </c>
      <c r="D73" s="43"/>
      <c r="E73" s="43"/>
    </row>
    <row r="74" spans="2:5" ht="15" hidden="1" x14ac:dyDescent="0.2">
      <c r="B74" s="42">
        <v>12</v>
      </c>
      <c r="C74" s="46" t="s">
        <v>8</v>
      </c>
      <c r="D74" s="43"/>
      <c r="E74" s="43"/>
    </row>
    <row r="75" spans="2:5" ht="15" hidden="1" x14ac:dyDescent="0.2">
      <c r="B75" s="42">
        <v>13</v>
      </c>
      <c r="C75" s="46" t="s">
        <v>9</v>
      </c>
      <c r="D75" s="43"/>
      <c r="E75" s="43"/>
    </row>
    <row r="76" spans="2:5" ht="15" hidden="1" x14ac:dyDescent="0.2">
      <c r="B76" s="42">
        <v>14</v>
      </c>
      <c r="C76" s="46" t="s">
        <v>10</v>
      </c>
      <c r="D76" s="43"/>
      <c r="E76" s="43"/>
    </row>
    <row r="77" spans="2:5" ht="30" hidden="1" x14ac:dyDescent="0.2">
      <c r="B77" s="42">
        <v>15</v>
      </c>
      <c r="C77" s="51" t="s">
        <v>11</v>
      </c>
      <c r="D77" s="43"/>
      <c r="E77" s="43"/>
    </row>
    <row r="78" spans="2:5" ht="15" hidden="1" x14ac:dyDescent="0.2">
      <c r="B78" s="42">
        <v>16</v>
      </c>
      <c r="C78" s="51" t="s">
        <v>107</v>
      </c>
      <c r="D78" s="43"/>
      <c r="E78" s="43"/>
    </row>
    <row r="79" spans="2:5" ht="30" hidden="1" x14ac:dyDescent="0.2">
      <c r="B79" s="42">
        <v>17</v>
      </c>
      <c r="C79" s="51" t="s">
        <v>108</v>
      </c>
      <c r="D79" s="43"/>
      <c r="E79" s="43"/>
    </row>
    <row r="80" spans="2:5" ht="15" hidden="1" x14ac:dyDescent="0.2">
      <c r="B80" s="42">
        <v>18</v>
      </c>
      <c r="C80" s="46" t="s">
        <v>12</v>
      </c>
      <c r="D80" s="43"/>
      <c r="E80" s="43"/>
    </row>
    <row r="81" spans="2:5" ht="15" hidden="1" x14ac:dyDescent="0.2">
      <c r="B81" s="42">
        <v>19</v>
      </c>
      <c r="C81" s="80" t="s">
        <v>124</v>
      </c>
      <c r="D81" s="43"/>
      <c r="E81" s="43"/>
    </row>
    <row r="82" spans="2:5" ht="15" hidden="1" x14ac:dyDescent="0.2">
      <c r="B82" s="42">
        <v>20</v>
      </c>
      <c r="C82" s="49" t="s">
        <v>13</v>
      </c>
      <c r="D82" s="43"/>
      <c r="E82" s="43"/>
    </row>
    <row r="83" spans="2:5" ht="15" hidden="1" x14ac:dyDescent="0.2">
      <c r="B83" s="42">
        <v>21</v>
      </c>
      <c r="C83" s="75" t="s">
        <v>125</v>
      </c>
      <c r="D83" s="43"/>
      <c r="E83" s="43"/>
    </row>
    <row r="84" spans="2:5" ht="15" hidden="1" x14ac:dyDescent="0.2">
      <c r="B84" s="42">
        <v>22</v>
      </c>
      <c r="C84" s="75" t="s">
        <v>3</v>
      </c>
      <c r="D84" s="43"/>
      <c r="E84" s="43"/>
    </row>
    <row r="85" spans="2:5" ht="15" hidden="1" x14ac:dyDescent="0.2">
      <c r="B85" s="42">
        <v>23</v>
      </c>
      <c r="C85" s="43" t="s">
        <v>14</v>
      </c>
      <c r="D85" s="43"/>
      <c r="E85" s="43"/>
    </row>
    <row r="86" spans="2:5" ht="15" hidden="1" x14ac:dyDescent="0.2">
      <c r="B86" s="42">
        <v>24</v>
      </c>
      <c r="C86" s="81" t="s">
        <v>126</v>
      </c>
      <c r="D86" s="43"/>
      <c r="E86" s="43"/>
    </row>
    <row r="87" spans="2:5" ht="15" hidden="1" x14ac:dyDescent="0.2">
      <c r="B87" s="42">
        <v>25</v>
      </c>
      <c r="C87" s="49" t="s">
        <v>15</v>
      </c>
      <c r="D87" s="43"/>
      <c r="E87" s="43"/>
    </row>
    <row r="88" spans="2:5" ht="15" hidden="1" x14ac:dyDescent="0.2">
      <c r="B88" s="42">
        <v>26</v>
      </c>
      <c r="C88" s="75" t="s">
        <v>125</v>
      </c>
      <c r="D88" s="43"/>
      <c r="E88" s="43"/>
    </row>
    <row r="89" spans="2:5" ht="15" hidden="1" x14ac:dyDescent="0.2">
      <c r="B89" s="42">
        <v>27</v>
      </c>
      <c r="C89" s="75" t="s">
        <v>3</v>
      </c>
      <c r="D89" s="43"/>
      <c r="E89" s="43"/>
    </row>
    <row r="90" spans="2:5" ht="15" hidden="1" x14ac:dyDescent="0.2">
      <c r="B90" s="42">
        <v>28</v>
      </c>
      <c r="C90" s="43" t="s">
        <v>16</v>
      </c>
      <c r="D90" s="43"/>
      <c r="E90" s="43"/>
    </row>
    <row r="91" spans="2:5" ht="15" hidden="1" x14ac:dyDescent="0.2">
      <c r="B91" s="42">
        <v>29</v>
      </c>
      <c r="C91" s="82" t="s">
        <v>127</v>
      </c>
      <c r="D91" s="72"/>
      <c r="E91" s="72"/>
    </row>
    <row r="92" spans="2:5" hidden="1" x14ac:dyDescent="0.2"/>
    <row r="93" spans="2:5" hidden="1" x14ac:dyDescent="0.2"/>
    <row r="94" spans="2:5" hidden="1" x14ac:dyDescent="0.2"/>
    <row r="95" spans="2:5" ht="15.75" hidden="1" x14ac:dyDescent="0.25">
      <c r="B95" s="2" t="s">
        <v>115</v>
      </c>
    </row>
    <row r="96" spans="2:5" hidden="1" x14ac:dyDescent="0.2"/>
    <row r="97" spans="2:5" ht="15" hidden="1" x14ac:dyDescent="0.2">
      <c r="D97" s="45" t="s">
        <v>102</v>
      </c>
      <c r="E97" s="45" t="s">
        <v>103</v>
      </c>
    </row>
    <row r="98" spans="2:5" ht="12.75" hidden="1" customHeight="1" x14ac:dyDescent="0.2">
      <c r="B98" s="70"/>
      <c r="C98" s="71"/>
      <c r="D98" s="45" t="s">
        <v>104</v>
      </c>
      <c r="E98" s="45" t="s">
        <v>106</v>
      </c>
    </row>
    <row r="99" spans="2:5" ht="12.75" hidden="1" customHeight="1" x14ac:dyDescent="0.2">
      <c r="B99" s="131" t="s">
        <v>105</v>
      </c>
      <c r="C99" s="132"/>
      <c r="D99" s="132"/>
      <c r="E99" s="133"/>
    </row>
    <row r="100" spans="2:5" ht="15" hidden="1" x14ac:dyDescent="0.25">
      <c r="B100" s="48">
        <v>1</v>
      </c>
      <c r="C100" s="57" t="s">
        <v>0</v>
      </c>
      <c r="D100" s="53"/>
      <c r="E100" s="72"/>
    </row>
    <row r="101" spans="2:5" ht="15" hidden="1" x14ac:dyDescent="0.2">
      <c r="B101" s="48">
        <v>2</v>
      </c>
      <c r="C101" s="58" t="s">
        <v>1</v>
      </c>
      <c r="D101" s="54"/>
      <c r="E101" s="72"/>
    </row>
    <row r="102" spans="2:5" ht="15" hidden="1" x14ac:dyDescent="0.25">
      <c r="B102" s="48">
        <v>3</v>
      </c>
      <c r="C102" s="59" t="s">
        <v>2</v>
      </c>
      <c r="D102" s="54"/>
      <c r="E102" s="72"/>
    </row>
    <row r="103" spans="2:5" ht="15" hidden="1" x14ac:dyDescent="0.25">
      <c r="B103" s="42">
        <v>4</v>
      </c>
      <c r="C103" s="60" t="s">
        <v>128</v>
      </c>
      <c r="D103" s="54"/>
      <c r="E103" s="72"/>
    </row>
    <row r="104" spans="2:5" ht="15" hidden="1" x14ac:dyDescent="0.25">
      <c r="B104" s="42">
        <v>5</v>
      </c>
      <c r="C104" s="61" t="s">
        <v>3</v>
      </c>
      <c r="D104" s="54"/>
      <c r="E104" s="72"/>
    </row>
    <row r="105" spans="2:5" ht="15" hidden="1" x14ac:dyDescent="0.25">
      <c r="B105" s="42">
        <v>6</v>
      </c>
      <c r="C105" s="60" t="s">
        <v>4</v>
      </c>
      <c r="D105" s="54"/>
      <c r="E105" s="72"/>
    </row>
    <row r="106" spans="2:5" ht="15" hidden="1" x14ac:dyDescent="0.2">
      <c r="B106" s="42">
        <v>7</v>
      </c>
      <c r="C106" s="62" t="s">
        <v>112</v>
      </c>
      <c r="D106" s="54"/>
      <c r="E106" s="72"/>
    </row>
    <row r="107" spans="2:5" ht="15" hidden="1" x14ac:dyDescent="0.2">
      <c r="B107" s="42">
        <v>8</v>
      </c>
      <c r="C107" s="62" t="s">
        <v>113</v>
      </c>
      <c r="D107" s="54"/>
      <c r="E107" s="72"/>
    </row>
    <row r="108" spans="2:5" ht="15" hidden="1" x14ac:dyDescent="0.25">
      <c r="B108" s="42">
        <v>9</v>
      </c>
      <c r="C108" s="63" t="s">
        <v>5</v>
      </c>
      <c r="D108" s="54"/>
      <c r="E108" s="72"/>
    </row>
    <row r="109" spans="2:5" ht="15" hidden="1" x14ac:dyDescent="0.25">
      <c r="B109" s="42">
        <v>10</v>
      </c>
      <c r="C109" s="63" t="s">
        <v>6</v>
      </c>
      <c r="D109" s="54"/>
      <c r="E109" s="72"/>
    </row>
    <row r="110" spans="2:5" ht="15" hidden="1" x14ac:dyDescent="0.2">
      <c r="B110" s="42">
        <v>11</v>
      </c>
      <c r="C110" s="83" t="s">
        <v>123</v>
      </c>
      <c r="D110" s="54"/>
      <c r="E110" s="72"/>
    </row>
    <row r="111" spans="2:5" ht="15" hidden="1" x14ac:dyDescent="0.2">
      <c r="B111" s="42">
        <v>12</v>
      </c>
      <c r="C111" s="83" t="s">
        <v>130</v>
      </c>
      <c r="D111" s="54"/>
      <c r="E111" s="72"/>
    </row>
    <row r="112" spans="2:5" ht="15" hidden="1" x14ac:dyDescent="0.25">
      <c r="B112" s="42">
        <v>13</v>
      </c>
      <c r="C112" s="69" t="s">
        <v>7</v>
      </c>
      <c r="D112" s="55"/>
      <c r="E112" s="72"/>
    </row>
    <row r="113" spans="2:5" ht="15" hidden="1" x14ac:dyDescent="0.25">
      <c r="B113" s="42">
        <v>14</v>
      </c>
      <c r="C113" s="65" t="s">
        <v>83</v>
      </c>
      <c r="D113" s="54"/>
      <c r="E113" s="72"/>
    </row>
    <row r="114" spans="2:5" ht="15" hidden="1" x14ac:dyDescent="0.2">
      <c r="B114" s="42">
        <v>15</v>
      </c>
      <c r="C114" s="66" t="s">
        <v>8</v>
      </c>
      <c r="D114" s="55"/>
      <c r="E114" s="72"/>
    </row>
    <row r="115" spans="2:5" ht="15" hidden="1" x14ac:dyDescent="0.25">
      <c r="B115" s="42">
        <v>16</v>
      </c>
      <c r="C115" s="67" t="s">
        <v>9</v>
      </c>
      <c r="D115" s="55"/>
      <c r="E115" s="72"/>
    </row>
    <row r="116" spans="2:5" ht="15" hidden="1" x14ac:dyDescent="0.25">
      <c r="B116" s="42">
        <v>17</v>
      </c>
      <c r="C116" s="67" t="s">
        <v>10</v>
      </c>
      <c r="D116" s="55"/>
      <c r="E116" s="72"/>
    </row>
    <row r="117" spans="2:5" ht="30" hidden="1" x14ac:dyDescent="0.25">
      <c r="B117" s="42">
        <v>18</v>
      </c>
      <c r="C117" s="68" t="s">
        <v>11</v>
      </c>
      <c r="D117" s="55"/>
      <c r="E117" s="72"/>
    </row>
    <row r="118" spans="2:5" ht="15" hidden="1" x14ac:dyDescent="0.2">
      <c r="B118" s="42">
        <v>19</v>
      </c>
      <c r="C118" s="66" t="s">
        <v>107</v>
      </c>
      <c r="D118" s="55"/>
      <c r="E118" s="72"/>
    </row>
    <row r="119" spans="2:5" ht="30" hidden="1" x14ac:dyDescent="0.2">
      <c r="B119" s="42">
        <v>20</v>
      </c>
      <c r="C119" s="62" t="s">
        <v>108</v>
      </c>
      <c r="D119" s="55"/>
      <c r="E119" s="72"/>
    </row>
    <row r="120" spans="2:5" ht="30" hidden="1" x14ac:dyDescent="0.25">
      <c r="B120" s="42">
        <v>21</v>
      </c>
      <c r="C120" s="68" t="s">
        <v>87</v>
      </c>
      <c r="D120" s="56"/>
      <c r="E120" s="72"/>
    </row>
    <row r="121" spans="2:5" ht="15" hidden="1" x14ac:dyDescent="0.25">
      <c r="B121" s="42">
        <v>22</v>
      </c>
      <c r="C121" s="68" t="s">
        <v>114</v>
      </c>
      <c r="D121" s="56"/>
      <c r="E121" s="72"/>
    </row>
    <row r="122" spans="2:5" ht="15" hidden="1" x14ac:dyDescent="0.25">
      <c r="B122" s="42">
        <v>23</v>
      </c>
      <c r="C122" s="67" t="s">
        <v>12</v>
      </c>
      <c r="D122" s="55"/>
      <c r="E122" s="72"/>
    </row>
    <row r="123" spans="2:5" ht="15" hidden="1" x14ac:dyDescent="0.2">
      <c r="B123" s="42">
        <v>24</v>
      </c>
      <c r="C123" s="84" t="s">
        <v>124</v>
      </c>
      <c r="D123" s="55"/>
      <c r="E123" s="72"/>
    </row>
    <row r="124" spans="2:5" ht="15" hidden="1" x14ac:dyDescent="0.25">
      <c r="B124" s="42">
        <v>25</v>
      </c>
      <c r="C124" s="64" t="s">
        <v>13</v>
      </c>
      <c r="D124" s="54"/>
      <c r="E124" s="72"/>
    </row>
    <row r="125" spans="2:5" ht="15" hidden="1" x14ac:dyDescent="0.25">
      <c r="B125" s="42">
        <v>26</v>
      </c>
      <c r="C125" s="69" t="s">
        <v>125</v>
      </c>
      <c r="D125" s="54"/>
      <c r="E125" s="72"/>
    </row>
    <row r="126" spans="2:5" ht="15" hidden="1" x14ac:dyDescent="0.25">
      <c r="B126" s="42">
        <v>27</v>
      </c>
      <c r="C126" s="61" t="s">
        <v>3</v>
      </c>
      <c r="D126" s="54"/>
      <c r="E126" s="72"/>
    </row>
    <row r="127" spans="2:5" ht="15" hidden="1" x14ac:dyDescent="0.25">
      <c r="B127" s="42">
        <v>28</v>
      </c>
      <c r="C127" s="61" t="s">
        <v>14</v>
      </c>
      <c r="D127" s="55"/>
      <c r="E127" s="72"/>
    </row>
    <row r="128" spans="2:5" ht="15" hidden="1" x14ac:dyDescent="0.25">
      <c r="B128" s="42">
        <v>29</v>
      </c>
      <c r="C128" s="68" t="s">
        <v>90</v>
      </c>
      <c r="D128" s="56"/>
      <c r="E128" s="72"/>
    </row>
    <row r="129" spans="2:5" ht="30" hidden="1" x14ac:dyDescent="0.25">
      <c r="B129" s="42">
        <v>30</v>
      </c>
      <c r="C129" s="68" t="s">
        <v>94</v>
      </c>
      <c r="D129" s="56"/>
      <c r="E129" s="72"/>
    </row>
    <row r="130" spans="2:5" ht="15" hidden="1" x14ac:dyDescent="0.2">
      <c r="B130" s="42">
        <v>31</v>
      </c>
      <c r="C130" s="85" t="s">
        <v>12</v>
      </c>
      <c r="D130" s="56"/>
      <c r="E130" s="72"/>
    </row>
    <row r="131" spans="2:5" ht="15" hidden="1" x14ac:dyDescent="0.2">
      <c r="B131" s="42">
        <v>32</v>
      </c>
      <c r="C131" s="84" t="s">
        <v>126</v>
      </c>
      <c r="D131" s="56"/>
      <c r="E131" s="72"/>
    </row>
    <row r="132" spans="2:5" ht="15" hidden="1" x14ac:dyDescent="0.25">
      <c r="B132" s="42">
        <v>33</v>
      </c>
      <c r="C132" s="64" t="s">
        <v>15</v>
      </c>
      <c r="D132" s="54"/>
      <c r="E132" s="72"/>
    </row>
    <row r="133" spans="2:5" ht="15" hidden="1" x14ac:dyDescent="0.25">
      <c r="B133" s="42">
        <v>34</v>
      </c>
      <c r="C133" s="69" t="s">
        <v>125</v>
      </c>
      <c r="D133" s="54"/>
      <c r="E133" s="72"/>
    </row>
    <row r="134" spans="2:5" ht="15" hidden="1" x14ac:dyDescent="0.25">
      <c r="B134" s="42">
        <v>35</v>
      </c>
      <c r="C134" s="61" t="s">
        <v>3</v>
      </c>
      <c r="D134" s="54"/>
      <c r="E134" s="72"/>
    </row>
    <row r="135" spans="2:5" ht="15" hidden="1" x14ac:dyDescent="0.25">
      <c r="B135" s="42">
        <v>36</v>
      </c>
      <c r="C135" s="69" t="s">
        <v>16</v>
      </c>
      <c r="D135" s="55"/>
      <c r="E135" s="72"/>
    </row>
    <row r="136" spans="2:5" ht="15" hidden="1" x14ac:dyDescent="0.25">
      <c r="B136" s="42">
        <v>37</v>
      </c>
      <c r="C136" s="68" t="s">
        <v>96</v>
      </c>
      <c r="D136" s="56"/>
      <c r="E136" s="72"/>
    </row>
    <row r="137" spans="2:5" ht="30" hidden="1" x14ac:dyDescent="0.25">
      <c r="B137" s="42">
        <v>38</v>
      </c>
      <c r="C137" s="68" t="s">
        <v>100</v>
      </c>
      <c r="D137" s="56"/>
      <c r="E137" s="72"/>
    </row>
    <row r="138" spans="2:5" ht="14.25" hidden="1" x14ac:dyDescent="0.2">
      <c r="B138" s="86" t="s">
        <v>129</v>
      </c>
      <c r="C138" s="87" t="s">
        <v>127</v>
      </c>
      <c r="D138" s="88"/>
      <c r="E138" s="88"/>
    </row>
  </sheetData>
  <mergeCells count="3">
    <mergeCell ref="B6:E6"/>
    <mergeCell ref="B62:E62"/>
    <mergeCell ref="B99:E99"/>
  </mergeCells>
  <hyperlinks>
    <hyperlink ref="E10" location="'EU IF CC2'!D87" display="'EU IF CC2'!D87"/>
    <hyperlink ref="E12" location="'EU IF CC2'!D97" display="'EU IF CC2'!D97"/>
    <hyperlink ref="E14" location="'EU IF CC2'!D90" display="'EU IF CC2'!D90"/>
    <hyperlink ref="E25" location="'EU IF CC2'!D16" display="'EU IF CC2'!D16"/>
    <hyperlink ref="E30" location="'EU IF CC2'!D29" display="'EU IF CC2'!D2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5"/>
  <sheetViews>
    <sheetView showGridLines="0" zoomScaleNormal="100" workbookViewId="0">
      <selection activeCell="D32" sqref="D32:D52"/>
    </sheetView>
  </sheetViews>
  <sheetFormatPr defaultColWidth="9" defaultRowHeight="15" x14ac:dyDescent="0.25"/>
  <cols>
    <col min="1" max="1" width="6.125" style="3" customWidth="1"/>
    <col min="2" max="2" width="9" style="3"/>
    <col min="3" max="3" width="61.75" style="3" customWidth="1"/>
    <col min="4" max="4" width="17.625" style="3" customWidth="1"/>
    <col min="5" max="5" width="17.375" style="3" customWidth="1"/>
    <col min="6" max="6" width="24.375" style="3" customWidth="1"/>
    <col min="7" max="16384" width="9" style="3"/>
  </cols>
  <sheetData>
    <row r="2" spans="2:6" ht="15.75" x14ac:dyDescent="0.25">
      <c r="B2" s="2" t="s">
        <v>79</v>
      </c>
      <c r="F2" s="39"/>
    </row>
    <row r="3" spans="2:6" ht="15.75" x14ac:dyDescent="0.25">
      <c r="B3" s="2"/>
    </row>
    <row r="4" spans="2:6" ht="15" customHeight="1" x14ac:dyDescent="0.25">
      <c r="B4" s="137" t="s">
        <v>119</v>
      </c>
      <c r="C4" s="137"/>
      <c r="D4" s="137"/>
      <c r="E4" s="137"/>
      <c r="F4" s="137"/>
    </row>
    <row r="5" spans="2:6" ht="29.25" customHeight="1" x14ac:dyDescent="0.25">
      <c r="B5" s="137"/>
      <c r="C5" s="137"/>
      <c r="D5" s="137"/>
      <c r="E5" s="137"/>
      <c r="F5" s="137"/>
    </row>
    <row r="6" spans="2:6" x14ac:dyDescent="0.25">
      <c r="B6" s="4"/>
      <c r="C6" s="4"/>
      <c r="D6" s="4"/>
      <c r="E6" s="4"/>
      <c r="F6" s="4"/>
    </row>
    <row r="7" spans="2:6" x14ac:dyDescent="0.25">
      <c r="B7" s="5"/>
      <c r="C7" s="6"/>
      <c r="D7" s="7" t="s">
        <v>17</v>
      </c>
      <c r="E7" s="42" t="s">
        <v>18</v>
      </c>
      <c r="F7" s="7" t="s">
        <v>19</v>
      </c>
    </row>
    <row r="8" spans="2:6" ht="45" x14ac:dyDescent="0.25">
      <c r="B8" s="5"/>
      <c r="C8" s="8"/>
      <c r="D8" s="9" t="s">
        <v>110</v>
      </c>
      <c r="E8" s="48" t="s">
        <v>20</v>
      </c>
      <c r="F8" s="41" t="s">
        <v>120</v>
      </c>
    </row>
    <row r="9" spans="2:6" x14ac:dyDescent="0.25">
      <c r="B9" s="5"/>
      <c r="C9" s="40"/>
      <c r="D9" s="9" t="s">
        <v>21</v>
      </c>
      <c r="E9" s="48" t="s">
        <v>21</v>
      </c>
      <c r="F9" s="9"/>
    </row>
    <row r="10" spans="2:6" ht="14.45" customHeight="1" x14ac:dyDescent="0.25">
      <c r="B10" s="134" t="s">
        <v>109</v>
      </c>
      <c r="C10" s="135"/>
      <c r="D10" s="135"/>
      <c r="E10" s="135"/>
      <c r="F10" s="136"/>
    </row>
    <row r="11" spans="2:6" x14ac:dyDescent="0.25">
      <c r="B11" s="91"/>
      <c r="C11" s="92" t="s">
        <v>131</v>
      </c>
      <c r="D11" s="93">
        <v>0</v>
      </c>
      <c r="E11" s="119"/>
      <c r="F11" s="120"/>
    </row>
    <row r="12" spans="2:6" x14ac:dyDescent="0.25">
      <c r="B12" s="91"/>
      <c r="C12" s="94" t="s">
        <v>132</v>
      </c>
      <c r="D12" s="95">
        <v>0</v>
      </c>
      <c r="E12" s="119"/>
      <c r="F12" s="120"/>
    </row>
    <row r="13" spans="2:6" x14ac:dyDescent="0.25">
      <c r="B13" s="91"/>
      <c r="C13" s="94" t="s">
        <v>133</v>
      </c>
      <c r="D13" s="95">
        <v>0</v>
      </c>
      <c r="E13" s="119"/>
      <c r="F13" s="121"/>
    </row>
    <row r="14" spans="2:6" x14ac:dyDescent="0.25">
      <c r="B14" s="96"/>
      <c r="C14" s="92" t="s">
        <v>134</v>
      </c>
      <c r="D14" s="95">
        <v>0</v>
      </c>
      <c r="E14" s="119"/>
      <c r="F14" s="120"/>
    </row>
    <row r="15" spans="2:6" x14ac:dyDescent="0.25">
      <c r="B15" s="96"/>
      <c r="C15" s="92" t="s">
        <v>135</v>
      </c>
      <c r="D15" s="97">
        <f>D16+D23+D28</f>
        <v>4424548.7300000004</v>
      </c>
      <c r="E15" s="119"/>
      <c r="F15" s="120"/>
    </row>
    <row r="16" spans="2:6" x14ac:dyDescent="0.25">
      <c r="B16" s="96"/>
      <c r="C16" s="96" t="s">
        <v>136</v>
      </c>
      <c r="D16" s="98">
        <f>D17</f>
        <v>3954023.4400000009</v>
      </c>
      <c r="E16" s="119"/>
      <c r="F16" s="123" t="s">
        <v>215</v>
      </c>
    </row>
    <row r="17" spans="2:6" x14ac:dyDescent="0.25">
      <c r="B17" s="99"/>
      <c r="C17" s="99" t="s">
        <v>137</v>
      </c>
      <c r="D17" s="98">
        <v>3954023.4400000009</v>
      </c>
      <c r="E17" s="119"/>
      <c r="F17" s="120"/>
    </row>
    <row r="18" spans="2:6" x14ac:dyDescent="0.25">
      <c r="B18" s="99"/>
      <c r="C18" s="99" t="s">
        <v>138</v>
      </c>
      <c r="D18" s="95">
        <v>0</v>
      </c>
      <c r="E18" s="119"/>
      <c r="F18" s="120"/>
    </row>
    <row r="19" spans="2:6" x14ac:dyDescent="0.25">
      <c r="B19" s="99"/>
      <c r="C19" s="100" t="s">
        <v>139</v>
      </c>
      <c r="D19" s="95">
        <v>0</v>
      </c>
      <c r="E19" s="119"/>
      <c r="F19" s="120"/>
    </row>
    <row r="20" spans="2:6" x14ac:dyDescent="0.25">
      <c r="B20" s="99"/>
      <c r="C20" s="100" t="s">
        <v>140</v>
      </c>
      <c r="D20" s="95">
        <v>0</v>
      </c>
      <c r="E20" s="119"/>
      <c r="F20" s="120"/>
    </row>
    <row r="21" spans="2:6" x14ac:dyDescent="0.25">
      <c r="B21" s="99"/>
      <c r="C21" s="99" t="s">
        <v>141</v>
      </c>
      <c r="D21" s="95">
        <v>0</v>
      </c>
      <c r="E21" s="119"/>
      <c r="F21" s="120"/>
    </row>
    <row r="22" spans="2:6" x14ac:dyDescent="0.25">
      <c r="B22" s="99"/>
      <c r="C22" s="99" t="s">
        <v>142</v>
      </c>
      <c r="D22" s="95">
        <v>0</v>
      </c>
      <c r="E22" s="119"/>
      <c r="F22" s="120"/>
    </row>
    <row r="23" spans="2:6" x14ac:dyDescent="0.25">
      <c r="B23" s="96"/>
      <c r="C23" s="96" t="s">
        <v>143</v>
      </c>
      <c r="D23" s="98">
        <f>D24+D25+D26+D27</f>
        <v>404105.57</v>
      </c>
      <c r="E23" s="119"/>
      <c r="F23" s="120"/>
    </row>
    <row r="24" spans="2:6" x14ac:dyDescent="0.25">
      <c r="B24" s="96"/>
      <c r="C24" s="94" t="s">
        <v>144</v>
      </c>
      <c r="D24" s="95">
        <v>0</v>
      </c>
      <c r="E24" s="119"/>
      <c r="F24" s="120"/>
    </row>
    <row r="25" spans="2:6" x14ac:dyDescent="0.25">
      <c r="B25" s="96"/>
      <c r="C25" s="101" t="s">
        <v>145</v>
      </c>
      <c r="D25" s="95">
        <v>0</v>
      </c>
      <c r="E25" s="119"/>
      <c r="F25" s="120"/>
    </row>
    <row r="26" spans="2:6" x14ac:dyDescent="0.25">
      <c r="B26" s="96"/>
      <c r="C26" s="101" t="s">
        <v>146</v>
      </c>
      <c r="D26" s="98">
        <v>404105.57</v>
      </c>
      <c r="E26" s="119"/>
      <c r="F26" s="120"/>
    </row>
    <row r="27" spans="2:6" x14ac:dyDescent="0.25">
      <c r="B27" s="96"/>
      <c r="C27" s="101" t="s">
        <v>147</v>
      </c>
      <c r="D27" s="95">
        <v>0</v>
      </c>
      <c r="E27" s="119"/>
      <c r="F27" s="120"/>
    </row>
    <row r="28" spans="2:6" x14ac:dyDescent="0.25">
      <c r="B28" s="96"/>
      <c r="C28" s="96" t="s">
        <v>148</v>
      </c>
      <c r="D28" s="98">
        <f>SUM(D29:D34)</f>
        <v>66419.72</v>
      </c>
      <c r="E28" s="119"/>
      <c r="F28" s="120"/>
    </row>
    <row r="29" spans="2:6" x14ac:dyDescent="0.25">
      <c r="B29" s="96"/>
      <c r="C29" s="101" t="s">
        <v>149</v>
      </c>
      <c r="D29" s="98">
        <v>66419.72</v>
      </c>
      <c r="E29" s="119"/>
      <c r="F29" s="123" t="s">
        <v>216</v>
      </c>
    </row>
    <row r="30" spans="2:6" x14ac:dyDescent="0.25">
      <c r="B30" s="96"/>
      <c r="C30" s="101" t="s">
        <v>150</v>
      </c>
      <c r="D30" s="95">
        <v>0</v>
      </c>
      <c r="E30" s="119"/>
      <c r="F30" s="120"/>
    </row>
    <row r="31" spans="2:6" x14ac:dyDescent="0.25">
      <c r="B31" s="96"/>
      <c r="C31" s="101" t="s">
        <v>151</v>
      </c>
      <c r="D31" s="95">
        <v>0</v>
      </c>
      <c r="E31" s="119"/>
      <c r="F31" s="120"/>
    </row>
    <row r="32" spans="2:6" x14ac:dyDescent="0.25">
      <c r="B32" s="91"/>
      <c r="C32" s="94" t="s">
        <v>152</v>
      </c>
      <c r="D32" s="95">
        <v>0</v>
      </c>
      <c r="E32" s="119"/>
      <c r="F32" s="120"/>
    </row>
    <row r="33" spans="2:6" x14ac:dyDescent="0.25">
      <c r="B33" s="91"/>
      <c r="C33" s="94" t="s">
        <v>153</v>
      </c>
      <c r="D33" s="95">
        <v>0</v>
      </c>
      <c r="E33" s="119"/>
      <c r="F33" s="120"/>
    </row>
    <row r="34" spans="2:6" x14ac:dyDescent="0.25">
      <c r="B34" s="91"/>
      <c r="C34" s="10" t="s">
        <v>154</v>
      </c>
      <c r="D34" s="95">
        <v>0</v>
      </c>
      <c r="E34" s="119"/>
      <c r="F34" s="120"/>
    </row>
    <row r="35" spans="2:6" x14ac:dyDescent="0.25">
      <c r="B35" s="91"/>
      <c r="C35" s="92" t="s">
        <v>155</v>
      </c>
      <c r="D35" s="97">
        <f>D36+D41+D46+D50</f>
        <v>112267016.09999999</v>
      </c>
      <c r="E35" s="119"/>
      <c r="F35" s="120"/>
    </row>
    <row r="36" spans="2:6" x14ac:dyDescent="0.25">
      <c r="B36" s="91"/>
      <c r="C36" s="10" t="s">
        <v>156</v>
      </c>
      <c r="D36" s="95">
        <v>0</v>
      </c>
      <c r="E36" s="119"/>
      <c r="F36" s="120"/>
    </row>
    <row r="37" spans="2:6" x14ac:dyDescent="0.25">
      <c r="B37" s="91"/>
      <c r="C37" s="10" t="s">
        <v>157</v>
      </c>
      <c r="D37" s="95">
        <v>0</v>
      </c>
      <c r="E37" s="119"/>
      <c r="F37" s="120"/>
    </row>
    <row r="38" spans="2:6" x14ac:dyDescent="0.25">
      <c r="B38" s="91"/>
      <c r="C38" s="10" t="s">
        <v>158</v>
      </c>
      <c r="D38" s="95">
        <v>0</v>
      </c>
      <c r="E38" s="119"/>
      <c r="F38" s="120"/>
    </row>
    <row r="39" spans="2:6" x14ac:dyDescent="0.25">
      <c r="B39" s="91"/>
      <c r="C39" s="10" t="s">
        <v>159</v>
      </c>
      <c r="D39" s="95">
        <v>0</v>
      </c>
      <c r="E39" s="119"/>
      <c r="F39" s="120"/>
    </row>
    <row r="40" spans="2:6" x14ac:dyDescent="0.25">
      <c r="B40" s="91"/>
      <c r="C40" s="10" t="s">
        <v>160</v>
      </c>
      <c r="D40" s="95">
        <v>0</v>
      </c>
      <c r="E40" s="119"/>
      <c r="F40" s="120"/>
    </row>
    <row r="41" spans="2:6" x14ac:dyDescent="0.25">
      <c r="B41" s="91"/>
      <c r="C41" s="10" t="s">
        <v>161</v>
      </c>
      <c r="D41" s="98">
        <f>D42+D43+D44+D45</f>
        <v>88872598.950000003</v>
      </c>
      <c r="E41" s="119"/>
      <c r="F41" s="120"/>
    </row>
    <row r="42" spans="2:6" x14ac:dyDescent="0.25">
      <c r="B42" s="91"/>
      <c r="C42" s="10" t="s">
        <v>162</v>
      </c>
      <c r="D42" s="98">
        <v>84719129.200000003</v>
      </c>
      <c r="E42" s="119"/>
      <c r="F42" s="120"/>
    </row>
    <row r="43" spans="2:6" x14ac:dyDescent="0.25">
      <c r="B43" s="91"/>
      <c r="C43" s="10" t="s">
        <v>163</v>
      </c>
      <c r="D43" s="98">
        <v>100000</v>
      </c>
      <c r="E43" s="119"/>
      <c r="F43" s="120"/>
    </row>
    <row r="44" spans="2:6" x14ac:dyDescent="0.25">
      <c r="B44" s="91"/>
      <c r="C44" s="10" t="s">
        <v>164</v>
      </c>
      <c r="D44" s="98">
        <v>0</v>
      </c>
      <c r="E44" s="119"/>
      <c r="F44" s="120"/>
    </row>
    <row r="45" spans="2:6" x14ac:dyDescent="0.25">
      <c r="B45" s="91"/>
      <c r="C45" s="10" t="s">
        <v>165</v>
      </c>
      <c r="D45" s="98">
        <v>4053469.75</v>
      </c>
      <c r="E45" s="119"/>
      <c r="F45" s="120"/>
    </row>
    <row r="46" spans="2:6" x14ac:dyDescent="0.25">
      <c r="B46" s="91"/>
      <c r="C46" s="10" t="s">
        <v>166</v>
      </c>
      <c r="D46" s="95">
        <v>0</v>
      </c>
      <c r="E46" s="119"/>
      <c r="F46" s="120"/>
    </row>
    <row r="47" spans="2:6" x14ac:dyDescent="0.25">
      <c r="B47" s="91"/>
      <c r="C47" s="10" t="s">
        <v>167</v>
      </c>
      <c r="D47" s="95">
        <v>0</v>
      </c>
      <c r="E47" s="119"/>
      <c r="F47" s="120"/>
    </row>
    <row r="48" spans="2:6" x14ac:dyDescent="0.25">
      <c r="B48" s="91"/>
      <c r="C48" s="10" t="s">
        <v>168</v>
      </c>
      <c r="D48" s="95">
        <v>0</v>
      </c>
      <c r="E48" s="119"/>
      <c r="F48" s="120"/>
    </row>
    <row r="49" spans="2:6" x14ac:dyDescent="0.25">
      <c r="B49" s="91"/>
      <c r="C49" s="10" t="s">
        <v>169</v>
      </c>
      <c r="D49" s="95">
        <v>0</v>
      </c>
      <c r="E49" s="119"/>
      <c r="F49" s="120"/>
    </row>
    <row r="50" spans="2:6" x14ac:dyDescent="0.25">
      <c r="B50" s="91"/>
      <c r="C50" s="10" t="s">
        <v>170</v>
      </c>
      <c r="D50" s="98">
        <v>23394417.149999999</v>
      </c>
      <c r="E50" s="119"/>
      <c r="F50" s="120"/>
    </row>
    <row r="51" spans="2:6" x14ac:dyDescent="0.25">
      <c r="B51" s="91"/>
      <c r="C51" s="92" t="s">
        <v>171</v>
      </c>
      <c r="D51" s="97">
        <v>235927.46999999974</v>
      </c>
      <c r="E51" s="119"/>
      <c r="F51" s="120"/>
    </row>
    <row r="52" spans="2:6" x14ac:dyDescent="0.25">
      <c r="B52" s="102"/>
      <c r="C52" s="103" t="s">
        <v>72</v>
      </c>
      <c r="D52" s="104">
        <f>D15+D35+D51</f>
        <v>116927492.3</v>
      </c>
      <c r="E52" s="119"/>
      <c r="F52" s="120"/>
    </row>
    <row r="53" spans="2:6" x14ac:dyDescent="0.25">
      <c r="B53" s="134" t="s">
        <v>111</v>
      </c>
      <c r="C53" s="135"/>
      <c r="D53" s="135"/>
      <c r="E53" s="135"/>
      <c r="F53" s="136"/>
    </row>
    <row r="54" spans="2:6" x14ac:dyDescent="0.25">
      <c r="B54" s="91"/>
      <c r="C54" s="92" t="s">
        <v>172</v>
      </c>
      <c r="D54" s="97">
        <f>D55+D57+D56</f>
        <v>3009124.28</v>
      </c>
      <c r="E54" s="90"/>
      <c r="F54" s="120"/>
    </row>
    <row r="55" spans="2:6" x14ac:dyDescent="0.25">
      <c r="B55" s="91"/>
      <c r="C55" s="94" t="s">
        <v>173</v>
      </c>
      <c r="D55" s="98">
        <v>50241.84</v>
      </c>
      <c r="E55" s="90"/>
      <c r="F55" s="120"/>
    </row>
    <row r="56" spans="2:6" x14ac:dyDescent="0.25">
      <c r="B56" s="96"/>
      <c r="C56" s="96" t="s">
        <v>174</v>
      </c>
      <c r="D56" s="98">
        <v>0</v>
      </c>
      <c r="E56" s="90"/>
      <c r="F56" s="120"/>
    </row>
    <row r="57" spans="2:6" x14ac:dyDescent="0.25">
      <c r="B57" s="96"/>
      <c r="C57" s="96" t="s">
        <v>175</v>
      </c>
      <c r="D57" s="98">
        <v>2958882.44</v>
      </c>
      <c r="E57" s="90"/>
      <c r="F57" s="120"/>
    </row>
    <row r="58" spans="2:6" x14ac:dyDescent="0.25">
      <c r="B58" s="96"/>
      <c r="C58" s="105" t="s">
        <v>176</v>
      </c>
      <c r="D58" s="139">
        <f>D59+D62+D65+D68+D71+D74+D77+D80</f>
        <v>95101516.910000011</v>
      </c>
      <c r="E58" s="107"/>
      <c r="F58" s="120"/>
    </row>
    <row r="59" spans="2:6" x14ac:dyDescent="0.25">
      <c r="B59" s="96"/>
      <c r="C59" s="108" t="s">
        <v>177</v>
      </c>
      <c r="D59" s="98">
        <v>0</v>
      </c>
      <c r="E59" s="107"/>
      <c r="F59" s="120"/>
    </row>
    <row r="60" spans="2:6" x14ac:dyDescent="0.25">
      <c r="B60" s="96"/>
      <c r="C60" s="108" t="s">
        <v>178</v>
      </c>
      <c r="D60" s="98">
        <v>0</v>
      </c>
      <c r="E60" s="107"/>
      <c r="F60" s="120"/>
    </row>
    <row r="61" spans="2:6" x14ac:dyDescent="0.25">
      <c r="B61" s="96"/>
      <c r="C61" s="108" t="s">
        <v>179</v>
      </c>
      <c r="D61" s="98">
        <v>0</v>
      </c>
      <c r="E61" s="107"/>
      <c r="F61" s="120"/>
    </row>
    <row r="62" spans="2:6" x14ac:dyDescent="0.25">
      <c r="B62" s="96"/>
      <c r="C62" s="108" t="s">
        <v>180</v>
      </c>
      <c r="D62" s="98">
        <v>0</v>
      </c>
      <c r="E62" s="107"/>
      <c r="F62" s="120"/>
    </row>
    <row r="63" spans="2:6" x14ac:dyDescent="0.25">
      <c r="B63" s="96"/>
      <c r="C63" s="108" t="s">
        <v>181</v>
      </c>
      <c r="D63" s="98">
        <v>0</v>
      </c>
      <c r="E63" s="107"/>
      <c r="F63" s="120"/>
    </row>
    <row r="64" spans="2:6" x14ac:dyDescent="0.25">
      <c r="B64" s="96"/>
      <c r="C64" s="108" t="s">
        <v>182</v>
      </c>
      <c r="D64" s="98">
        <v>0</v>
      </c>
      <c r="E64" s="107"/>
      <c r="F64" s="120"/>
    </row>
    <row r="65" spans="2:6" ht="30" x14ac:dyDescent="0.25">
      <c r="B65" s="96"/>
      <c r="C65" s="109" t="s">
        <v>183</v>
      </c>
      <c r="D65" s="98">
        <v>0</v>
      </c>
      <c r="E65" s="107"/>
      <c r="F65" s="120"/>
    </row>
    <row r="66" spans="2:6" x14ac:dyDescent="0.25">
      <c r="B66" s="96"/>
      <c r="C66" s="108" t="s">
        <v>184</v>
      </c>
      <c r="D66" s="98">
        <v>0</v>
      </c>
      <c r="E66" s="107"/>
      <c r="F66" s="120"/>
    </row>
    <row r="67" spans="2:6" x14ac:dyDescent="0.25">
      <c r="B67" s="96"/>
      <c r="C67" s="108" t="s">
        <v>185</v>
      </c>
      <c r="D67" s="98">
        <v>0</v>
      </c>
      <c r="E67" s="107"/>
      <c r="F67" s="120"/>
    </row>
    <row r="68" spans="2:6" x14ac:dyDescent="0.25">
      <c r="B68" s="96"/>
      <c r="C68" s="108" t="s">
        <v>186</v>
      </c>
      <c r="D68" s="140">
        <f>D69</f>
        <v>90797762.010000005</v>
      </c>
      <c r="E68" s="107"/>
      <c r="F68" s="120"/>
    </row>
    <row r="69" spans="2:6" x14ac:dyDescent="0.25">
      <c r="B69" s="96"/>
      <c r="C69" s="108" t="s">
        <v>184</v>
      </c>
      <c r="D69" s="140">
        <v>90797762.010000005</v>
      </c>
      <c r="E69" s="107"/>
      <c r="F69" s="120"/>
    </row>
    <row r="70" spans="2:6" x14ac:dyDescent="0.25">
      <c r="B70" s="96"/>
      <c r="C70" s="108" t="s">
        <v>185</v>
      </c>
      <c r="D70" s="98">
        <v>0</v>
      </c>
      <c r="E70" s="107"/>
      <c r="F70" s="120"/>
    </row>
    <row r="71" spans="2:6" x14ac:dyDescent="0.25">
      <c r="B71" s="96"/>
      <c r="C71" s="108" t="s">
        <v>187</v>
      </c>
      <c r="D71" s="98">
        <v>0</v>
      </c>
      <c r="E71" s="107"/>
      <c r="F71" s="120"/>
    </row>
    <row r="72" spans="2:6" x14ac:dyDescent="0.25">
      <c r="B72" s="96"/>
      <c r="C72" s="108" t="s">
        <v>184</v>
      </c>
      <c r="D72" s="98">
        <v>0</v>
      </c>
      <c r="E72" s="107"/>
      <c r="F72" s="120"/>
    </row>
    <row r="73" spans="2:6" x14ac:dyDescent="0.25">
      <c r="B73" s="96"/>
      <c r="C73" s="108" t="s">
        <v>185</v>
      </c>
      <c r="D73" s="98">
        <v>0</v>
      </c>
      <c r="E73" s="107"/>
      <c r="F73" s="120"/>
    </row>
    <row r="74" spans="2:6" x14ac:dyDescent="0.25">
      <c r="B74" s="96"/>
      <c r="C74" s="108" t="s">
        <v>188</v>
      </c>
      <c r="D74" s="98">
        <f>+D75+D76</f>
        <v>4000000</v>
      </c>
      <c r="E74" s="107"/>
      <c r="F74" s="120"/>
    </row>
    <row r="75" spans="2:6" x14ac:dyDescent="0.25">
      <c r="B75" s="96"/>
      <c r="C75" s="108" t="s">
        <v>184</v>
      </c>
      <c r="D75" s="98">
        <v>4000000</v>
      </c>
      <c r="E75" s="107"/>
      <c r="F75" s="120"/>
    </row>
    <row r="76" spans="2:6" x14ac:dyDescent="0.25">
      <c r="B76" s="96"/>
      <c r="C76" s="108" t="s">
        <v>185</v>
      </c>
      <c r="D76" s="98">
        <v>0</v>
      </c>
      <c r="E76" s="107"/>
      <c r="F76" s="120"/>
    </row>
    <row r="77" spans="2:6" x14ac:dyDescent="0.25">
      <c r="B77" s="96"/>
      <c r="C77" s="108" t="s">
        <v>189</v>
      </c>
      <c r="D77" s="98">
        <v>0</v>
      </c>
      <c r="E77" s="107"/>
      <c r="F77" s="120"/>
    </row>
    <row r="78" spans="2:6" x14ac:dyDescent="0.25">
      <c r="B78" s="96"/>
      <c r="C78" s="108" t="s">
        <v>184</v>
      </c>
      <c r="D78" s="98">
        <v>0</v>
      </c>
      <c r="E78" s="107"/>
      <c r="F78" s="120"/>
    </row>
    <row r="79" spans="2:6" x14ac:dyDescent="0.25">
      <c r="B79" s="96"/>
      <c r="C79" s="108" t="s">
        <v>185</v>
      </c>
      <c r="D79" s="98">
        <v>0</v>
      </c>
      <c r="E79" s="107"/>
      <c r="F79" s="120"/>
    </row>
    <row r="80" spans="2:6" x14ac:dyDescent="0.25">
      <c r="B80" s="96"/>
      <c r="C80" s="108" t="s">
        <v>190</v>
      </c>
      <c r="D80" s="140">
        <f>+D81+D82+D83</f>
        <v>303754.90000000002</v>
      </c>
      <c r="E80" s="107"/>
      <c r="F80" s="120"/>
    </row>
    <row r="81" spans="2:6" x14ac:dyDescent="0.25">
      <c r="B81" s="96"/>
      <c r="C81" s="108" t="s">
        <v>191</v>
      </c>
      <c r="D81" s="140">
        <v>163180.96</v>
      </c>
      <c r="E81" s="107"/>
      <c r="F81" s="120"/>
    </row>
    <row r="82" spans="2:6" x14ac:dyDescent="0.25">
      <c r="B82" s="96"/>
      <c r="C82" s="108" t="s">
        <v>192</v>
      </c>
      <c r="D82" s="140">
        <v>140573.94</v>
      </c>
      <c r="E82" s="107"/>
      <c r="F82" s="120"/>
    </row>
    <row r="83" spans="2:6" x14ac:dyDescent="0.25">
      <c r="B83" s="96"/>
      <c r="C83" s="108" t="s">
        <v>193</v>
      </c>
      <c r="D83" s="98">
        <v>0</v>
      </c>
      <c r="E83" s="107"/>
      <c r="F83" s="120"/>
    </row>
    <row r="84" spans="2:6" x14ac:dyDescent="0.25">
      <c r="B84" s="91"/>
      <c r="C84" s="105" t="s">
        <v>194</v>
      </c>
      <c r="D84" s="106">
        <v>0</v>
      </c>
      <c r="E84" s="107"/>
      <c r="F84" s="120"/>
    </row>
    <row r="85" spans="2:6" x14ac:dyDescent="0.25">
      <c r="B85" s="102"/>
      <c r="C85" s="103" t="s">
        <v>73</v>
      </c>
      <c r="D85" s="104">
        <f>D54+D58+D84</f>
        <v>98110641.190000013</v>
      </c>
      <c r="E85" s="90"/>
      <c r="F85" s="120"/>
    </row>
    <row r="86" spans="2:6" x14ac:dyDescent="0.25">
      <c r="B86" s="134" t="s">
        <v>22</v>
      </c>
      <c r="C86" s="135"/>
      <c r="D86" s="135"/>
      <c r="E86" s="135"/>
      <c r="F86" s="136"/>
    </row>
    <row r="87" spans="2:6" x14ac:dyDescent="0.25">
      <c r="B87" s="96"/>
      <c r="C87" s="91" t="s">
        <v>195</v>
      </c>
      <c r="D87" s="98">
        <v>2620000</v>
      </c>
      <c r="E87" s="90"/>
      <c r="F87" s="127" t="s">
        <v>219</v>
      </c>
    </row>
    <row r="88" spans="2:6" x14ac:dyDescent="0.25">
      <c r="B88" s="96"/>
      <c r="C88" s="91" t="s">
        <v>196</v>
      </c>
      <c r="D88" s="98">
        <v>0</v>
      </c>
      <c r="E88" s="90"/>
      <c r="F88" s="120"/>
    </row>
    <row r="89" spans="2:6" x14ac:dyDescent="0.25">
      <c r="B89" s="96"/>
      <c r="C89" s="91" t="s">
        <v>197</v>
      </c>
      <c r="D89" s="98">
        <v>0</v>
      </c>
      <c r="E89" s="90"/>
      <c r="F89" s="120"/>
    </row>
    <row r="90" spans="2:6" x14ac:dyDescent="0.25">
      <c r="B90" s="96"/>
      <c r="C90" s="91" t="s">
        <v>198</v>
      </c>
      <c r="D90" s="98">
        <f>D91+D92+D93+D94</f>
        <v>930049</v>
      </c>
      <c r="E90" s="90"/>
      <c r="F90" s="122" t="s">
        <v>217</v>
      </c>
    </row>
    <row r="91" spans="2:6" x14ac:dyDescent="0.25">
      <c r="B91" s="96"/>
      <c r="C91" s="94" t="s">
        <v>199</v>
      </c>
      <c r="D91" s="98">
        <v>262000</v>
      </c>
      <c r="E91" s="90"/>
      <c r="F91" s="120"/>
    </row>
    <row r="92" spans="2:6" x14ac:dyDescent="0.25">
      <c r="B92" s="96"/>
      <c r="C92" s="94" t="s">
        <v>200</v>
      </c>
      <c r="D92" s="98">
        <v>0</v>
      </c>
      <c r="E92" s="90"/>
      <c r="F92" s="120"/>
    </row>
    <row r="93" spans="2:6" x14ac:dyDescent="0.25">
      <c r="B93" s="96"/>
      <c r="C93" s="94" t="s">
        <v>201</v>
      </c>
      <c r="D93" s="98">
        <v>0</v>
      </c>
      <c r="E93" s="90"/>
      <c r="F93" s="120"/>
    </row>
    <row r="94" spans="2:6" x14ac:dyDescent="0.25">
      <c r="B94" s="96"/>
      <c r="C94" s="94" t="s">
        <v>202</v>
      </c>
      <c r="D94" s="98">
        <f>D96</f>
        <v>668049</v>
      </c>
      <c r="E94" s="90"/>
      <c r="F94" s="120"/>
    </row>
    <row r="95" spans="2:6" x14ac:dyDescent="0.25">
      <c r="B95" s="96"/>
      <c r="C95" s="94" t="s">
        <v>203</v>
      </c>
      <c r="D95" s="98">
        <v>0</v>
      </c>
      <c r="E95" s="90"/>
      <c r="F95" s="120"/>
    </row>
    <row r="96" spans="2:6" x14ac:dyDescent="0.25">
      <c r="B96" s="96"/>
      <c r="C96" s="94" t="s">
        <v>204</v>
      </c>
      <c r="D96" s="98">
        <v>668049</v>
      </c>
      <c r="E96" s="90"/>
      <c r="F96" s="120"/>
    </row>
    <row r="97" spans="2:6" x14ac:dyDescent="0.25">
      <c r="B97" s="96"/>
      <c r="C97" s="91" t="s">
        <v>205</v>
      </c>
      <c r="D97" s="98">
        <v>11262693.640000001</v>
      </c>
      <c r="E97" s="90"/>
      <c r="F97" s="122" t="s">
        <v>218</v>
      </c>
    </row>
    <row r="98" spans="2:6" x14ac:dyDescent="0.25">
      <c r="B98" s="96"/>
      <c r="C98" s="91" t="s">
        <v>206</v>
      </c>
      <c r="D98" s="98">
        <v>4004107.97</v>
      </c>
      <c r="E98" s="90"/>
      <c r="F98" s="120"/>
    </row>
    <row r="99" spans="2:6" x14ac:dyDescent="0.25">
      <c r="B99" s="96"/>
      <c r="C99" s="91" t="s">
        <v>207</v>
      </c>
      <c r="D99" s="98">
        <v>0</v>
      </c>
      <c r="E99" s="90"/>
      <c r="F99" s="120"/>
    </row>
    <row r="100" spans="2:6" x14ac:dyDescent="0.25">
      <c r="B100" s="96"/>
      <c r="C100" s="91" t="s">
        <v>208</v>
      </c>
      <c r="D100" s="98">
        <v>0</v>
      </c>
      <c r="E100" s="90"/>
      <c r="F100" s="120"/>
    </row>
    <row r="101" spans="2:6" x14ac:dyDescent="0.25">
      <c r="B101" s="102"/>
      <c r="C101" s="103" t="s">
        <v>74</v>
      </c>
      <c r="D101" s="97">
        <f>D87+D88+D89+D90+D97+D98+D99+D100</f>
        <v>18816850.609999999</v>
      </c>
      <c r="E101" s="90"/>
      <c r="F101" s="120"/>
    </row>
    <row r="103" spans="2:6" x14ac:dyDescent="0.25">
      <c r="D103" s="110"/>
      <c r="E103" s="111"/>
    </row>
    <row r="104" spans="2:6" x14ac:dyDescent="0.25">
      <c r="D104" s="110"/>
      <c r="E104" s="111"/>
    </row>
    <row r="105" spans="2:6" x14ac:dyDescent="0.25">
      <c r="D105" s="126"/>
    </row>
  </sheetData>
  <mergeCells count="4">
    <mergeCell ref="B86:F86"/>
    <mergeCell ref="B4:F5"/>
    <mergeCell ref="B10:F10"/>
    <mergeCell ref="B53:F53"/>
  </mergeCells>
  <hyperlinks>
    <hyperlink ref="F16" location="'EU IF CC1'!D25" display="'EU IF CC1'!D25"/>
    <hyperlink ref="F29" location="'EU IF CC1'!D30" display="'EU IF CC1'!D30"/>
    <hyperlink ref="F90" location="'EU IF CC1'!D14" display="'EU IF CC1'!D14"/>
    <hyperlink ref="F97" location="'EU IF CC1'!D12" display="'EU IF CC1'!D12"/>
    <hyperlink ref="F87" location="'EU IF CC1'!D10" display="'EU IF CC1'!D1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2:D46"/>
  <sheetViews>
    <sheetView showGridLines="0" topLeftCell="A4" zoomScaleNormal="100" workbookViewId="0">
      <selection activeCell="D6" sqref="D6:D17"/>
    </sheetView>
  </sheetViews>
  <sheetFormatPr defaultColWidth="9" defaultRowHeight="15" x14ac:dyDescent="0.25"/>
  <cols>
    <col min="1" max="2" width="9" style="3"/>
    <col min="3" max="3" width="94.125" style="3" customWidth="1"/>
    <col min="4" max="4" width="18.25" style="3" customWidth="1"/>
    <col min="5" max="16384" width="9" style="3"/>
  </cols>
  <sheetData>
    <row r="2" spans="2:4" ht="15.75" x14ac:dyDescent="0.25">
      <c r="B2" s="2" t="s">
        <v>71</v>
      </c>
    </row>
    <row r="4" spans="2:4" x14ac:dyDescent="0.25">
      <c r="B4" s="12"/>
      <c r="C4" s="12"/>
      <c r="D4" s="13" t="s">
        <v>17</v>
      </c>
    </row>
    <row r="5" spans="2:4" x14ac:dyDescent="0.25">
      <c r="B5" s="14"/>
      <c r="C5" s="15"/>
      <c r="D5" s="16" t="s">
        <v>23</v>
      </c>
    </row>
    <row r="6" spans="2:4" x14ac:dyDescent="0.25">
      <c r="B6" s="11">
        <v>1</v>
      </c>
      <c r="C6" s="17" t="s">
        <v>24</v>
      </c>
      <c r="D6" s="118" t="s">
        <v>214</v>
      </c>
    </row>
    <row r="7" spans="2:4" x14ac:dyDescent="0.25">
      <c r="B7" s="42">
        <v>2</v>
      </c>
      <c r="C7" s="17" t="s">
        <v>78</v>
      </c>
      <c r="D7" s="118" t="s">
        <v>214</v>
      </c>
    </row>
    <row r="8" spans="2:4" x14ac:dyDescent="0.25">
      <c r="B8" s="42">
        <v>3</v>
      </c>
      <c r="C8" s="17" t="s">
        <v>25</v>
      </c>
      <c r="D8" s="118" t="s">
        <v>214</v>
      </c>
    </row>
    <row r="9" spans="2:4" x14ac:dyDescent="0.25">
      <c r="B9" s="42">
        <v>4</v>
      </c>
      <c r="C9" s="17" t="s">
        <v>26</v>
      </c>
      <c r="D9" s="118" t="s">
        <v>214</v>
      </c>
    </row>
    <row r="10" spans="2:4" x14ac:dyDescent="0.25">
      <c r="B10" s="42">
        <v>5</v>
      </c>
      <c r="C10" s="17" t="s">
        <v>75</v>
      </c>
      <c r="D10" s="118" t="s">
        <v>214</v>
      </c>
    </row>
    <row r="11" spans="2:4" x14ac:dyDescent="0.25">
      <c r="B11" s="42">
        <v>6</v>
      </c>
      <c r="C11" s="17" t="s">
        <v>76</v>
      </c>
      <c r="D11" s="118" t="s">
        <v>214</v>
      </c>
    </row>
    <row r="12" spans="2:4" x14ac:dyDescent="0.25">
      <c r="B12" s="42">
        <v>7</v>
      </c>
      <c r="C12" s="17" t="s">
        <v>27</v>
      </c>
      <c r="D12" s="118" t="s">
        <v>214</v>
      </c>
    </row>
    <row r="13" spans="2:4" x14ac:dyDescent="0.25">
      <c r="B13" s="42">
        <v>8</v>
      </c>
      <c r="C13" s="17" t="s">
        <v>28</v>
      </c>
      <c r="D13" s="118" t="s">
        <v>214</v>
      </c>
    </row>
    <row r="14" spans="2:4" x14ac:dyDescent="0.25">
      <c r="B14" s="42">
        <v>9</v>
      </c>
      <c r="C14" s="17" t="s">
        <v>29</v>
      </c>
      <c r="D14" s="118" t="s">
        <v>214</v>
      </c>
    </row>
    <row r="15" spans="2:4" x14ac:dyDescent="0.25">
      <c r="B15" s="42">
        <v>10</v>
      </c>
      <c r="C15" s="17" t="s">
        <v>30</v>
      </c>
      <c r="D15" s="118" t="s">
        <v>214</v>
      </c>
    </row>
    <row r="16" spans="2:4" x14ac:dyDescent="0.25">
      <c r="B16" s="42">
        <v>11</v>
      </c>
      <c r="C16" s="17" t="s">
        <v>31</v>
      </c>
      <c r="D16" s="118" t="s">
        <v>214</v>
      </c>
    </row>
    <row r="17" spans="2:4" x14ac:dyDescent="0.25">
      <c r="B17" s="42">
        <v>12</v>
      </c>
      <c r="C17" s="17" t="s">
        <v>32</v>
      </c>
      <c r="D17" s="118" t="s">
        <v>214</v>
      </c>
    </row>
    <row r="18" spans="2:4" x14ac:dyDescent="0.25">
      <c r="B18" s="42">
        <v>13</v>
      </c>
      <c r="C18" s="17" t="s">
        <v>77</v>
      </c>
      <c r="D18" s="118" t="s">
        <v>214</v>
      </c>
    </row>
    <row r="19" spans="2:4" x14ac:dyDescent="0.25">
      <c r="B19" s="42">
        <v>14</v>
      </c>
      <c r="C19" s="17" t="s">
        <v>33</v>
      </c>
      <c r="D19" s="118" t="s">
        <v>214</v>
      </c>
    </row>
    <row r="20" spans="2:4" x14ac:dyDescent="0.25">
      <c r="B20" s="42">
        <v>15</v>
      </c>
      <c r="C20" s="43" t="s">
        <v>80</v>
      </c>
      <c r="D20" s="118" t="s">
        <v>214</v>
      </c>
    </row>
    <row r="21" spans="2:4" x14ac:dyDescent="0.25">
      <c r="B21" s="42">
        <v>16</v>
      </c>
      <c r="C21" s="43" t="s">
        <v>81</v>
      </c>
      <c r="D21" s="118" t="s">
        <v>214</v>
      </c>
    </row>
    <row r="22" spans="2:4" x14ac:dyDescent="0.25">
      <c r="B22" s="42"/>
      <c r="C22" s="18" t="s">
        <v>34</v>
      </c>
      <c r="D22" s="118" t="s">
        <v>214</v>
      </c>
    </row>
    <row r="23" spans="2:4" x14ac:dyDescent="0.25">
      <c r="B23" s="42">
        <v>17</v>
      </c>
      <c r="C23" s="43" t="s">
        <v>35</v>
      </c>
      <c r="D23" s="118" t="s">
        <v>214</v>
      </c>
    </row>
    <row r="24" spans="2:4" x14ac:dyDescent="0.25">
      <c r="B24" s="42">
        <v>18</v>
      </c>
      <c r="C24" s="17" t="s">
        <v>36</v>
      </c>
      <c r="D24" s="118" t="s">
        <v>214</v>
      </c>
    </row>
    <row r="25" spans="2:4" x14ac:dyDescent="0.25">
      <c r="B25" s="42">
        <v>19</v>
      </c>
      <c r="C25" s="17" t="s">
        <v>37</v>
      </c>
      <c r="D25" s="118" t="s">
        <v>214</v>
      </c>
    </row>
    <row r="26" spans="2:4" x14ac:dyDescent="0.25">
      <c r="B26" s="42">
        <v>20</v>
      </c>
      <c r="C26" s="17" t="s">
        <v>38</v>
      </c>
      <c r="D26" s="118" t="s">
        <v>214</v>
      </c>
    </row>
    <row r="27" spans="2:4" x14ac:dyDescent="0.25">
      <c r="B27" s="42">
        <v>21</v>
      </c>
      <c r="C27" s="17" t="s">
        <v>39</v>
      </c>
      <c r="D27" s="118" t="s">
        <v>214</v>
      </c>
    </row>
    <row r="28" spans="2:4" x14ac:dyDescent="0.25">
      <c r="B28" s="42">
        <v>22</v>
      </c>
      <c r="C28" s="17" t="s">
        <v>40</v>
      </c>
      <c r="D28" s="118" t="s">
        <v>214</v>
      </c>
    </row>
    <row r="29" spans="2:4" x14ac:dyDescent="0.25">
      <c r="B29" s="42">
        <v>23</v>
      </c>
      <c r="C29" s="17" t="s">
        <v>41</v>
      </c>
      <c r="D29" s="118" t="s">
        <v>214</v>
      </c>
    </row>
    <row r="30" spans="2:4" x14ac:dyDescent="0.25">
      <c r="B30" s="42">
        <v>24</v>
      </c>
      <c r="C30" s="17" t="s">
        <v>42</v>
      </c>
      <c r="D30" s="118" t="s">
        <v>214</v>
      </c>
    </row>
    <row r="31" spans="2:4" x14ac:dyDescent="0.25">
      <c r="B31" s="42">
        <v>25</v>
      </c>
      <c r="C31" s="17" t="s">
        <v>43</v>
      </c>
      <c r="D31" s="118" t="s">
        <v>214</v>
      </c>
    </row>
    <row r="32" spans="2:4" x14ac:dyDescent="0.25">
      <c r="B32" s="42">
        <v>26</v>
      </c>
      <c r="C32" s="17" t="s">
        <v>44</v>
      </c>
      <c r="D32" s="118" t="s">
        <v>214</v>
      </c>
    </row>
    <row r="33" spans="2:4" x14ac:dyDescent="0.25">
      <c r="B33" s="42">
        <v>27</v>
      </c>
      <c r="C33" s="17" t="s">
        <v>45</v>
      </c>
      <c r="D33" s="118" t="s">
        <v>214</v>
      </c>
    </row>
    <row r="34" spans="2:4" x14ac:dyDescent="0.25">
      <c r="B34" s="42">
        <v>28</v>
      </c>
      <c r="C34" s="17" t="s">
        <v>46</v>
      </c>
      <c r="D34" s="118" t="s">
        <v>214</v>
      </c>
    </row>
    <row r="35" spans="2:4" x14ac:dyDescent="0.25">
      <c r="B35" s="42">
        <v>29</v>
      </c>
      <c r="C35" s="17" t="s">
        <v>47</v>
      </c>
      <c r="D35" s="118" t="s">
        <v>214</v>
      </c>
    </row>
    <row r="36" spans="2:4" x14ac:dyDescent="0.25">
      <c r="B36" s="42">
        <v>30</v>
      </c>
      <c r="C36" s="17" t="s">
        <v>48</v>
      </c>
      <c r="D36" s="118" t="s">
        <v>214</v>
      </c>
    </row>
    <row r="37" spans="2:4" x14ac:dyDescent="0.25">
      <c r="B37" s="42">
        <v>31</v>
      </c>
      <c r="C37" s="17" t="s">
        <v>49</v>
      </c>
      <c r="D37" s="118" t="s">
        <v>214</v>
      </c>
    </row>
    <row r="38" spans="2:4" x14ac:dyDescent="0.25">
      <c r="B38" s="42">
        <v>32</v>
      </c>
      <c r="C38" s="17" t="s">
        <v>50</v>
      </c>
      <c r="D38" s="118" t="s">
        <v>214</v>
      </c>
    </row>
    <row r="39" spans="2:4" x14ac:dyDescent="0.25">
      <c r="B39" s="42">
        <v>33</v>
      </c>
      <c r="C39" s="17" t="s">
        <v>51</v>
      </c>
      <c r="D39" s="118" t="s">
        <v>214</v>
      </c>
    </row>
    <row r="40" spans="2:4" x14ac:dyDescent="0.25">
      <c r="B40" s="42">
        <v>34</v>
      </c>
      <c r="C40" s="17" t="s">
        <v>52</v>
      </c>
      <c r="D40" s="118" t="s">
        <v>214</v>
      </c>
    </row>
    <row r="41" spans="2:4" x14ac:dyDescent="0.25">
      <c r="B41" s="42">
        <v>35</v>
      </c>
      <c r="C41" s="17" t="s">
        <v>53</v>
      </c>
      <c r="D41" s="118" t="s">
        <v>214</v>
      </c>
    </row>
    <row r="42" spans="2:4" x14ac:dyDescent="0.25">
      <c r="B42" s="42">
        <v>36</v>
      </c>
      <c r="C42" s="19" t="s">
        <v>54</v>
      </c>
      <c r="D42" s="118" t="s">
        <v>214</v>
      </c>
    </row>
    <row r="43" spans="2:4" x14ac:dyDescent="0.25">
      <c r="B43" s="42">
        <v>37</v>
      </c>
      <c r="C43" s="17" t="s">
        <v>55</v>
      </c>
      <c r="D43" s="118" t="s">
        <v>214</v>
      </c>
    </row>
    <row r="44" spans="2:4" x14ac:dyDescent="0.25">
      <c r="B44" s="42">
        <v>38</v>
      </c>
      <c r="C44" s="19" t="s">
        <v>56</v>
      </c>
      <c r="D44" s="118" t="s">
        <v>214</v>
      </c>
    </row>
    <row r="45" spans="2:4" x14ac:dyDescent="0.25">
      <c r="B45" s="138" t="s">
        <v>57</v>
      </c>
      <c r="C45" s="138"/>
      <c r="D45" s="138"/>
    </row>
    <row r="46" spans="2:4" x14ac:dyDescent="0.25">
      <c r="B46" s="138"/>
      <c r="C46" s="138"/>
      <c r="D46" s="138"/>
    </row>
  </sheetData>
  <mergeCells count="1">
    <mergeCell ref="B45:D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EU IF CC1</vt:lpstr>
      <vt:lpstr>EU IF CC2</vt:lpstr>
      <vt:lpstr>EU IF CCA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Lungu</dc:creator>
  <cp:lastModifiedBy>Lemennicier Béatrice (FC)</cp:lastModifiedBy>
  <dcterms:created xsi:type="dcterms:W3CDTF">2020-02-20T10:14:28Z</dcterms:created>
  <dcterms:modified xsi:type="dcterms:W3CDTF">2023-07-07T13:07:31Z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c45191-74e4-40a9-a4c5-ab5c9391e33a_Enabled">
    <vt:lpwstr>true</vt:lpwstr>
  </property>
  <property fmtid="{D5CDD505-2E9C-101B-9397-08002B2CF9AE}" pid="3" name="MSIP_Label_6ac45191-74e4-40a9-a4c5-ab5c9391e33a_SetDate">
    <vt:lpwstr>2022-06-30T14:30:37Z</vt:lpwstr>
  </property>
  <property fmtid="{D5CDD505-2E9C-101B-9397-08002B2CF9AE}" pid="4" name="MSIP_Label_6ac45191-74e4-40a9-a4c5-ab5c9391e33a_Method">
    <vt:lpwstr>Standard</vt:lpwstr>
  </property>
  <property fmtid="{D5CDD505-2E9C-101B-9397-08002B2CF9AE}" pid="5" name="MSIP_Label_6ac45191-74e4-40a9-a4c5-ab5c9391e33a_Name">
    <vt:lpwstr>Internal Data</vt:lpwstr>
  </property>
  <property fmtid="{D5CDD505-2E9C-101B-9397-08002B2CF9AE}" pid="6" name="MSIP_Label_6ac45191-74e4-40a9-a4c5-ab5c9391e33a_SiteId">
    <vt:lpwstr>a5c34232-eadc-4609-bff3-dd6fcdae3fe2</vt:lpwstr>
  </property>
  <property fmtid="{D5CDD505-2E9C-101B-9397-08002B2CF9AE}" pid="7" name="MSIP_Label_6ac45191-74e4-40a9-a4c5-ab5c9391e33a_ActionId">
    <vt:lpwstr>50a3e52b-8ec6-441a-bffe-02aa845a4792</vt:lpwstr>
  </property>
  <property fmtid="{D5CDD505-2E9C-101B-9397-08002B2CF9AE}" pid="8" name="MSIP_Label_6ac45191-74e4-40a9-a4c5-ab5c9391e33a_ContentBits">
    <vt:lpwstr>0</vt:lpwstr>
  </property>
  <property fmtid="{D5CDD505-2E9C-101B-9397-08002B2CF9AE}" pid="9" name="_AdHocReviewCycleID">
    <vt:i4>-275794977</vt:i4>
  </property>
  <property fmtid="{D5CDD505-2E9C-101B-9397-08002B2CF9AE}" pid="10" name="_NewReviewCycle">
    <vt:lpwstr/>
  </property>
  <property fmtid="{D5CDD505-2E9C-101B-9397-08002B2CF9AE}" pid="11" name="_EmailSubject">
    <vt:lpwstr>FC- IFR/ DEU annual report 2022 -  publication mi-july </vt:lpwstr>
  </property>
  <property fmtid="{D5CDD505-2E9C-101B-9397-08002B2CF9AE}" pid="12" name="_AuthorEmail">
    <vt:lpwstr>Olivier.Habdas@fund-channel.com</vt:lpwstr>
  </property>
  <property fmtid="{D5CDD505-2E9C-101B-9397-08002B2CF9AE}" pid="13" name="_AuthorEmailDisplayName">
    <vt:lpwstr>Habdas Olivier (FC)</vt:lpwstr>
  </property>
  <property fmtid="{D5CDD505-2E9C-101B-9397-08002B2CF9AE}" pid="14" name="_PreviousAdHocReviewCycleID">
    <vt:i4>-1706947393</vt:i4>
  </property>
</Properties>
</file>